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25440" windowHeight="12720" activeTab="1"/>
  </bookViews>
  <sheets>
    <sheet name="Full Year-No Changes" sheetId="2" r:id="rId1"/>
    <sheet name="Non-Full Year or Changes" sheetId="4" r:id="rId2"/>
    <sheet name="xCensus" sheetId="5" r:id="rId3"/>
    <sheet name="xEmployee Salary by Job Title" sheetId="1" r:id="rId4"/>
  </sheets>
  <calcPr calcId="145621"/>
</workbook>
</file>

<file path=xl/calcChain.xml><?xml version="1.0" encoding="utf-8"?>
<calcChain xmlns="http://schemas.openxmlformats.org/spreadsheetml/2006/main">
  <c r="W75" i="2" l="1"/>
  <c r="W91" i="2"/>
  <c r="W13" i="2"/>
  <c r="N13" i="2"/>
  <c r="W14" i="2"/>
  <c r="N14" i="2"/>
  <c r="N6" i="4"/>
  <c r="N5" i="4"/>
  <c r="N4" i="4"/>
  <c r="N2" i="4"/>
  <c r="W101" i="2"/>
  <c r="W102" i="2"/>
  <c r="W94" i="2"/>
  <c r="W21" i="2"/>
  <c r="W112" i="2" l="1"/>
  <c r="W111" i="2"/>
  <c r="W110" i="2"/>
  <c r="W109" i="2"/>
  <c r="W108" i="2"/>
  <c r="W107" i="2"/>
  <c r="W106" i="2"/>
  <c r="W103" i="2"/>
  <c r="W4" i="2"/>
  <c r="W5" i="2"/>
  <c r="W6" i="2"/>
  <c r="W7" i="2"/>
  <c r="W8" i="2"/>
  <c r="W9" i="2"/>
  <c r="W10" i="2"/>
  <c r="W11" i="2"/>
  <c r="W12" i="2"/>
  <c r="W15" i="2"/>
  <c r="W16" i="2"/>
  <c r="W17" i="2"/>
  <c r="W18" i="2"/>
  <c r="W19" i="2"/>
  <c r="W20" i="2"/>
  <c r="W22" i="2"/>
  <c r="W23" i="2"/>
  <c r="W24" i="2"/>
  <c r="W25" i="2"/>
  <c r="W26" i="2"/>
  <c r="W27" i="2"/>
  <c r="W28" i="2"/>
  <c r="W29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6" i="2"/>
  <c r="W77" i="2"/>
  <c r="W78" i="2"/>
  <c r="W79" i="2"/>
  <c r="W80" i="2"/>
  <c r="W82" i="2"/>
  <c r="W83" i="2"/>
  <c r="W84" i="2"/>
  <c r="W85" i="2"/>
  <c r="W86" i="2"/>
  <c r="W87" i="2"/>
  <c r="W89" i="2"/>
  <c r="W92" i="2"/>
  <c r="W93" i="2"/>
  <c r="W95" i="2"/>
  <c r="W96" i="2"/>
  <c r="W97" i="2"/>
  <c r="W99" i="2"/>
  <c r="W100" i="2"/>
  <c r="W3" i="2"/>
  <c r="N18" i="2" l="1"/>
  <c r="N17" i="2"/>
  <c r="N16" i="2"/>
  <c r="N15" i="2"/>
  <c r="N12" i="2"/>
  <c r="N11" i="2"/>
  <c r="N10" i="2"/>
  <c r="N9" i="2"/>
  <c r="N174" i="1" l="1"/>
  <c r="N173" i="1"/>
  <c r="N172" i="1"/>
  <c r="N167" i="1"/>
  <c r="N162" i="1"/>
  <c r="N163" i="1"/>
  <c r="N164" i="1"/>
  <c r="N165" i="1"/>
  <c r="N166" i="1"/>
  <c r="N13" i="1"/>
  <c r="N15" i="1"/>
  <c r="N168" i="1"/>
  <c r="N169" i="1"/>
  <c r="N170" i="1"/>
  <c r="N171" i="1"/>
</calcChain>
</file>

<file path=xl/sharedStrings.xml><?xml version="1.0" encoding="utf-8"?>
<sst xmlns="http://schemas.openxmlformats.org/spreadsheetml/2006/main" count="3534" uniqueCount="564">
  <si>
    <t>Employee Number</t>
  </si>
  <si>
    <t>First Name</t>
  </si>
  <si>
    <t>Last Name</t>
  </si>
  <si>
    <t>Hire Date</t>
  </si>
  <si>
    <t>Current Job Class Title</t>
  </si>
  <si>
    <t>Rate</t>
  </si>
  <si>
    <t>Annual Salary</t>
  </si>
  <si>
    <t>ACCOUNTANT</t>
  </si>
  <si>
    <t>MELITA</t>
  </si>
  <si>
    <t>ROQUE</t>
  </si>
  <si>
    <t>ADMINISTRATIVE SECRETARY</t>
  </si>
  <si>
    <t>DEBORAH</t>
  </si>
  <si>
    <t>HERSH</t>
  </si>
  <si>
    <t>ROBIN</t>
  </si>
  <si>
    <t>PIERSON</t>
  </si>
  <si>
    <t>MATTHEW</t>
  </si>
  <si>
    <t>JOHNSON</t>
  </si>
  <si>
    <t>ASSISTANT GOLF PRO</t>
  </si>
  <si>
    <t>CAESAR</t>
  </si>
  <si>
    <t>NORIEGA</t>
  </si>
  <si>
    <t>ABELARDO</t>
  </si>
  <si>
    <t>DE LA GARZA</t>
  </si>
  <si>
    <t>ASSISTANT SUPERINTENDENT</t>
  </si>
  <si>
    <t>STEVEN</t>
  </si>
  <si>
    <t>ASST TO FINANCE DIRECTOR</t>
  </si>
  <si>
    <t>DENISE R.</t>
  </si>
  <si>
    <t>JOSEPH</t>
  </si>
  <si>
    <t>WILLIAM H.</t>
  </si>
  <si>
    <t>JONES  JR.</t>
  </si>
  <si>
    <t>ASST VILLAGE MANAGER</t>
  </si>
  <si>
    <t>SHARON</t>
  </si>
  <si>
    <t>TANNER</t>
  </si>
  <si>
    <t>BILLING FIN.,SERV.,COORD</t>
  </si>
  <si>
    <t>NERINGA</t>
  </si>
  <si>
    <t>SHAPIRO</t>
  </si>
  <si>
    <t>JOHN</t>
  </si>
  <si>
    <t>HOUDE</t>
  </si>
  <si>
    <t>BLDG &amp; ZONING ADMIN</t>
  </si>
  <si>
    <t>JAMES</t>
  </si>
  <si>
    <t>ALMDALE</t>
  </si>
  <si>
    <t>CALL OFFICER</t>
  </si>
  <si>
    <t>KEVIN</t>
  </si>
  <si>
    <t>RICHARD</t>
  </si>
  <si>
    <t>DONALD</t>
  </si>
  <si>
    <t>WEIL</t>
  </si>
  <si>
    <t>SEAN</t>
  </si>
  <si>
    <t>HINKS</t>
  </si>
  <si>
    <t>COMMUNICATIONS OPERATOR</t>
  </si>
  <si>
    <t>GAIL</t>
  </si>
  <si>
    <t>HOLMES</t>
  </si>
  <si>
    <t>ANNE</t>
  </si>
  <si>
    <t>KOPPER</t>
  </si>
  <si>
    <t>NIGEL</t>
  </si>
  <si>
    <t>SERBE</t>
  </si>
  <si>
    <t>LEONARD J.</t>
  </si>
  <si>
    <t>STANG  JR.</t>
  </si>
  <si>
    <t>STEVE</t>
  </si>
  <si>
    <t>EMERY</t>
  </si>
  <si>
    <t>COMMUNITY SERVICE OFFICER</t>
  </si>
  <si>
    <t>KATHERINE</t>
  </si>
  <si>
    <t>SWEENEY</t>
  </si>
  <si>
    <t>BOOKIE</t>
  </si>
  <si>
    <t>DEPUTY CHIEF</t>
  </si>
  <si>
    <t>ALAN</t>
  </si>
  <si>
    <t>KEBBY</t>
  </si>
  <si>
    <t>DAVID</t>
  </si>
  <si>
    <t>MAU</t>
  </si>
  <si>
    <t>DIR OF PUBLIC WORKS</t>
  </si>
  <si>
    <t>CLARK</t>
  </si>
  <si>
    <t>DIRECTOR OF FINANCE</t>
  </si>
  <si>
    <t>CARY</t>
  </si>
  <si>
    <t>LEWANDOWSKI</t>
  </si>
  <si>
    <t>DIRECTOR OF PUBLIC SAFETY</t>
  </si>
  <si>
    <t>MIKEL</t>
  </si>
  <si>
    <t>MILKS</t>
  </si>
  <si>
    <t>MICHAEL</t>
  </si>
  <si>
    <t>VOLLING</t>
  </si>
  <si>
    <t>MAURO</t>
  </si>
  <si>
    <t>ALBIZURES</t>
  </si>
  <si>
    <t>EQUIPMENT OPERATOR</t>
  </si>
  <si>
    <t>AARON L</t>
  </si>
  <si>
    <t>ANDERSON</t>
  </si>
  <si>
    <t>GARY</t>
  </si>
  <si>
    <t>BARTON</t>
  </si>
  <si>
    <t>EDWARD</t>
  </si>
  <si>
    <t>BLATNICK</t>
  </si>
  <si>
    <t>FIDEL</t>
  </si>
  <si>
    <t>CARRILLO</t>
  </si>
  <si>
    <t>JUAN</t>
  </si>
  <si>
    <t>PAUL</t>
  </si>
  <si>
    <t>CULBERTSON</t>
  </si>
  <si>
    <t>PAUL F</t>
  </si>
  <si>
    <t>ELLOIAN</t>
  </si>
  <si>
    <t>HERNANDEZ</t>
  </si>
  <si>
    <t>RAUL</t>
  </si>
  <si>
    <t>HERNANDEZ-AYALA</t>
  </si>
  <si>
    <t>SCOTT</t>
  </si>
  <si>
    <t>BALTEJ</t>
  </si>
  <si>
    <t>KAHLON</t>
  </si>
  <si>
    <t>MICHAEL J</t>
  </si>
  <si>
    <t>LACROIX</t>
  </si>
  <si>
    <t>JOSE</t>
  </si>
  <si>
    <t>MENDEZ</t>
  </si>
  <si>
    <t>EVERETT D</t>
  </si>
  <si>
    <t>PRESLEY</t>
  </si>
  <si>
    <t>RICHMOND</t>
  </si>
  <si>
    <t>JEROME</t>
  </si>
  <si>
    <t>ROSENTHAL</t>
  </si>
  <si>
    <t>RYBERG</t>
  </si>
  <si>
    <t>MARK</t>
  </si>
  <si>
    <t>SHIEL</t>
  </si>
  <si>
    <t>JORDAN</t>
  </si>
  <si>
    <t>SLEDDENS</t>
  </si>
  <si>
    <t>TIMOTHY</t>
  </si>
  <si>
    <t>SMITH</t>
  </si>
  <si>
    <t>THREATS</t>
  </si>
  <si>
    <t>CURT</t>
  </si>
  <si>
    <t>TORTORELLA</t>
  </si>
  <si>
    <t>VINCENT MICHAEL</t>
  </si>
  <si>
    <t>WALKER</t>
  </si>
  <si>
    <t>LAURA B</t>
  </si>
  <si>
    <t>BOLL</t>
  </si>
  <si>
    <t>EXECUTIVE ASSISTANT</t>
  </si>
  <si>
    <t>KIRK</t>
  </si>
  <si>
    <t>GENERAL SUPERINTENDENT PW</t>
  </si>
  <si>
    <t>MORAN</t>
  </si>
  <si>
    <t>DOUGLAS</t>
  </si>
  <si>
    <t>GOLF CLUB MANAGER</t>
  </si>
  <si>
    <t>STELLA</t>
  </si>
  <si>
    <t>NANOS</t>
  </si>
  <si>
    <t>DAVE</t>
  </si>
  <si>
    <t>ARDEN</t>
  </si>
  <si>
    <t>GOLF COURSE SUPERINTENDEN</t>
  </si>
  <si>
    <t>ANDREW</t>
  </si>
  <si>
    <t>ORTIZ</t>
  </si>
  <si>
    <t>GOLF MECHANIC</t>
  </si>
  <si>
    <t>GOLF PROFESSIONAL</t>
  </si>
  <si>
    <t>TERRY</t>
  </si>
  <si>
    <t>MATT</t>
  </si>
  <si>
    <t>RADDE</t>
  </si>
  <si>
    <t>RANSFORD</t>
  </si>
  <si>
    <t>DUSSARD</t>
  </si>
  <si>
    <t>INFO TECH COORDINATOR</t>
  </si>
  <si>
    <t>JEFFREY</t>
  </si>
  <si>
    <t>MC CORMICK</t>
  </si>
  <si>
    <t>LIEUTENANT</t>
  </si>
  <si>
    <t>NEIMARK</t>
  </si>
  <si>
    <t>MARY J</t>
  </si>
  <si>
    <t>SAIKIN</t>
  </si>
  <si>
    <t>ELIZABETH</t>
  </si>
  <si>
    <t>SENO</t>
  </si>
  <si>
    <t>WEINER</t>
  </si>
  <si>
    <t>LELAND</t>
  </si>
  <si>
    <t>WEINZIMMER</t>
  </si>
  <si>
    <t>GREGORY</t>
  </si>
  <si>
    <t>WHALEN</t>
  </si>
  <si>
    <t>WOLD</t>
  </si>
  <si>
    <t>ADAM</t>
  </si>
  <si>
    <t>HALL</t>
  </si>
  <si>
    <t>MANAGEMENT ANALYST</t>
  </si>
  <si>
    <t>KRAUS</t>
  </si>
  <si>
    <t>ADAMS</t>
  </si>
  <si>
    <t>MECHANIC</t>
  </si>
  <si>
    <t>CURTIS</t>
  </si>
  <si>
    <t>JACKSON</t>
  </si>
  <si>
    <t>LOREN</t>
  </si>
  <si>
    <t>SOJER</t>
  </si>
  <si>
    <t>NORRI</t>
  </si>
  <si>
    <t>DOWLING</t>
  </si>
  <si>
    <t>OFFICE COORDINATOR</t>
  </si>
  <si>
    <t>OFFICER I</t>
  </si>
  <si>
    <t>CEGIELSKI</t>
  </si>
  <si>
    <t>DICRESCENZO</t>
  </si>
  <si>
    <t>ROBERT</t>
  </si>
  <si>
    <t>DZIEKONSKI</t>
  </si>
  <si>
    <t>ESPOSITO</t>
  </si>
  <si>
    <t>JULIE</t>
  </si>
  <si>
    <t>FREUND</t>
  </si>
  <si>
    <t>JONATHAN P</t>
  </si>
  <si>
    <t>HARLOW</t>
  </si>
  <si>
    <t>RYAN</t>
  </si>
  <si>
    <t>HARRISON</t>
  </si>
  <si>
    <t>BRYAN</t>
  </si>
  <si>
    <t>KRYSZEWSKI</t>
  </si>
  <si>
    <t>KULINSKI</t>
  </si>
  <si>
    <t>LITWITZ</t>
  </si>
  <si>
    <t>PETER J</t>
  </si>
  <si>
    <t>NEVILLE</t>
  </si>
  <si>
    <t>KENNETH J</t>
  </si>
  <si>
    <t>PACZOSA</t>
  </si>
  <si>
    <t>PERLEY</t>
  </si>
  <si>
    <t>DANIEL</t>
  </si>
  <si>
    <t>RATEGAN</t>
  </si>
  <si>
    <t>ESTUARDO</t>
  </si>
  <si>
    <t>RENDON</t>
  </si>
  <si>
    <t>RODSTROM</t>
  </si>
  <si>
    <t>SACHTLEBEN</t>
  </si>
  <si>
    <t>ANDREW JAMES</t>
  </si>
  <si>
    <t>TAIRA</t>
  </si>
  <si>
    <t>TALEND</t>
  </si>
  <si>
    <t>DALE</t>
  </si>
  <si>
    <t>TRUSKY</t>
  </si>
  <si>
    <t>TIFFANY S</t>
  </si>
  <si>
    <t>WINDHAM</t>
  </si>
  <si>
    <t>NANCY</t>
  </si>
  <si>
    <t>ZARATE</t>
  </si>
  <si>
    <t>JONATHAN</t>
  </si>
  <si>
    <t>BOERSEMA</t>
  </si>
  <si>
    <t>OFFICER II</t>
  </si>
  <si>
    <t>LEVERENTZ</t>
  </si>
  <si>
    <t>MINOGUE</t>
  </si>
  <si>
    <t>DEREK</t>
  </si>
  <si>
    <t>MORTENSEN</t>
  </si>
  <si>
    <t>VICTOR</t>
  </si>
  <si>
    <t>VISOKY</t>
  </si>
  <si>
    <t>PAY-BENEFIT COORDINATOR</t>
  </si>
  <si>
    <t>MARGARET</t>
  </si>
  <si>
    <t>ZIEGLER</t>
  </si>
  <si>
    <t>NATHAN</t>
  </si>
  <si>
    <t>PARCH</t>
  </si>
  <si>
    <t>PLANNING &amp; DEV. ADMINSTR</t>
  </si>
  <si>
    <t>PROFESSIONAL SERVICES</t>
  </si>
  <si>
    <t>WEPPLER</t>
  </si>
  <si>
    <t>DOOLEY</t>
  </si>
  <si>
    <t>PUBLIC WORKS SUPERVISOR</t>
  </si>
  <si>
    <t>RAYMOND</t>
  </si>
  <si>
    <t>IRBY</t>
  </si>
  <si>
    <t>KILCOYNE</t>
  </si>
  <si>
    <t>QUARTELL</t>
  </si>
  <si>
    <t>VETTER</t>
  </si>
  <si>
    <t>WARING</t>
  </si>
  <si>
    <t>PURESA P</t>
  </si>
  <si>
    <t>KIRKMAN</t>
  </si>
  <si>
    <t>RECEPTIONIST</t>
  </si>
  <si>
    <t>MARA</t>
  </si>
  <si>
    <t>RECORDS CLERK</t>
  </si>
  <si>
    <t>SHORT TERM  - STREETS</t>
  </si>
  <si>
    <t>HENRY</t>
  </si>
  <si>
    <t>BRIAN</t>
  </si>
  <si>
    <t>MARTIN</t>
  </si>
  <si>
    <t>SHORT TERM - BUILDINGS</t>
  </si>
  <si>
    <t>RONALD</t>
  </si>
  <si>
    <t>PATRICIA</t>
  </si>
  <si>
    <t>SHORT TERM - FORESTRY</t>
  </si>
  <si>
    <t>MARTINEZ</t>
  </si>
  <si>
    <t>SIMS</t>
  </si>
  <si>
    <t>SHORT TERM - GARBAGE</t>
  </si>
  <si>
    <t>PAUL W.</t>
  </si>
  <si>
    <t>SARAH</t>
  </si>
  <si>
    <t>ALEX</t>
  </si>
  <si>
    <t>LIAM</t>
  </si>
  <si>
    <t>REBECCA</t>
  </si>
  <si>
    <t>NICHOLAS</t>
  </si>
  <si>
    <t>JACOB</t>
  </si>
  <si>
    <t>MICHELLE</t>
  </si>
  <si>
    <t>SUSAN</t>
  </si>
  <si>
    <t>BRYANT</t>
  </si>
  <si>
    <t>SHORT TERM - SEWERS</t>
  </si>
  <si>
    <t>MCCLURE</t>
  </si>
  <si>
    <t>SHORT TERM - WATER DIST</t>
  </si>
  <si>
    <t>CHRISTINE M</t>
  </si>
  <si>
    <t>VAN DORNICK</t>
  </si>
  <si>
    <t>VILLAGE ENGINEER</t>
  </si>
  <si>
    <t>VILLAGE MANAGER</t>
  </si>
  <si>
    <t>PHILIP</t>
  </si>
  <si>
    <t>KIRALY</t>
  </si>
  <si>
    <t>WATER PLANT OPERATOR</t>
  </si>
  <si>
    <t>NORMAN</t>
  </si>
  <si>
    <t>JONES</t>
  </si>
  <si>
    <t>KURYLO</t>
  </si>
  <si>
    <t>ANGEL R</t>
  </si>
  <si>
    <t>WEIR</t>
  </si>
  <si>
    <t>URBANCZYK</t>
  </si>
  <si>
    <t>WATER PLANT SUPERINTENDEN</t>
  </si>
  <si>
    <t>HOURLY</t>
  </si>
  <si>
    <t>Group</t>
  </si>
  <si>
    <t>VOG</t>
  </si>
  <si>
    <t>GOLF</t>
  </si>
  <si>
    <t>2015 Health Coverage Effective</t>
  </si>
  <si>
    <t>2015 Health Coverage Terminated</t>
  </si>
  <si>
    <t>Termination Date</t>
  </si>
  <si>
    <t>Termination Reason</t>
  </si>
  <si>
    <t>Resigned</t>
  </si>
  <si>
    <t>Terminated</t>
  </si>
  <si>
    <t>Retired</t>
  </si>
  <si>
    <t>x</t>
  </si>
  <si>
    <t>Notes</t>
  </si>
  <si>
    <t>*Employee Coverage Terminated (Retiree coverage Began 01/01/16)</t>
  </si>
  <si>
    <t>Waived Coverage</t>
  </si>
  <si>
    <t>Waived 2015 Coverage</t>
  </si>
  <si>
    <t>Wavied 2015Coverage</t>
  </si>
  <si>
    <t>Covered Thru Spousee Employee</t>
  </si>
  <si>
    <t>-</t>
  </si>
  <si>
    <t>*Ex-Spouse Removed from Coverage 12.16.15</t>
  </si>
  <si>
    <t>Covered Thru Spouse Employee</t>
  </si>
  <si>
    <t>SPOUSE</t>
  </si>
  <si>
    <t>JILL</t>
  </si>
  <si>
    <t>CHILD</t>
  </si>
  <si>
    <t>ROCCO</t>
  </si>
  <si>
    <t>HANNA</t>
  </si>
  <si>
    <t>DOB</t>
  </si>
  <si>
    <t>SSN#</t>
  </si>
  <si>
    <t>ADDRESS</t>
  </si>
  <si>
    <t>25942 W. Heart O' Lakes, Antioch IL 60002</t>
  </si>
  <si>
    <t>ELLEN</t>
  </si>
  <si>
    <t>BAREN</t>
  </si>
  <si>
    <t>PHOEBE</t>
  </si>
  <si>
    <t>SKOWRONSKI</t>
  </si>
  <si>
    <t>1938 West Morse Avenue, Chicago IL 60626</t>
  </si>
  <si>
    <t>*Jan'15 last month eligible for coverage</t>
  </si>
  <si>
    <t>JOELLE</t>
  </si>
  <si>
    <t>3532 North Overhill Avenue, Chicago IL 60634</t>
  </si>
  <si>
    <t>*First Eligible for Coverage 05.01.15</t>
  </si>
  <si>
    <t>Coverage Level</t>
  </si>
  <si>
    <t>Family</t>
  </si>
  <si>
    <t>n/a</t>
  </si>
  <si>
    <t>Single</t>
  </si>
  <si>
    <t>Family to Single</t>
  </si>
  <si>
    <t>Single to Family</t>
  </si>
  <si>
    <t>GRETCHEN</t>
  </si>
  <si>
    <t>10525 North Stratford Place, Mequon WI 53092</t>
  </si>
  <si>
    <t>Covered Thru Father Employee</t>
  </si>
  <si>
    <t>07/01/15 - Wavied Coverage</t>
  </si>
  <si>
    <t>*First Eligible for Coverage 04.01.15 (Full-Time Eff 03.01.15)</t>
  </si>
  <si>
    <t>1002 Tall Tree Terrace, Libertyville IL 60048</t>
  </si>
  <si>
    <t>JENNIFER</t>
  </si>
  <si>
    <t>1/1/2015 - COBRA</t>
  </si>
  <si>
    <t>1/1/2016 - COBRA</t>
  </si>
  <si>
    <t>*Waived Coverage effective 09.01.15; Eligible for Coverage all of 2015</t>
  </si>
  <si>
    <t>2128 North Jackson, Waukegan IL 60087</t>
  </si>
  <si>
    <t>*Father Paul Culbertson; Eligible for Coverage all of 2015</t>
  </si>
  <si>
    <t>*Full-Time  Eff 09.21.15</t>
  </si>
  <si>
    <t>*Waived coverage effective 07.01.15; Eligible for Coverage all of 2015</t>
  </si>
  <si>
    <t>*Eligible for Coverag all of 2015</t>
  </si>
  <si>
    <t>*Changed from Employee to Retiree Coverage Eff 08.01.15</t>
  </si>
  <si>
    <t>*Married 06.01.15 (Single to Family Coverage)</t>
  </si>
  <si>
    <t>*Spouse is Dale Trusky; Eligible for Coverage all of 2015</t>
  </si>
  <si>
    <t>*Spouse is Tiffany Whalen; Eligible for coverage all of 2015</t>
  </si>
  <si>
    <t>*WorkTerra Lists All Family Member with a 07.10.15 Coverage Effective Date</t>
  </si>
  <si>
    <t>ALYSSA</t>
  </si>
  <si>
    <t>REESE</t>
  </si>
  <si>
    <t>31671 North Borre Drive, Lakemoor IL 60051</t>
  </si>
  <si>
    <t>071632124</t>
  </si>
  <si>
    <t>*WorkTerra Lists All Family Member with a 12.17.15 Coverage Effective Date</t>
  </si>
  <si>
    <t>MCKENIE</t>
  </si>
  <si>
    <t>MADISON</t>
  </si>
  <si>
    <t>4514 West Brownstone Way, Waukegan IL 60085</t>
  </si>
  <si>
    <t xml:space="preserve">SEAN </t>
  </si>
  <si>
    <t>*Changed to Family Coverage Eff 04.01.15</t>
  </si>
  <si>
    <t>KARMELO</t>
  </si>
  <si>
    <t>ABRAMS</t>
  </si>
  <si>
    <t>BARBARA</t>
  </si>
  <si>
    <t>DANNY</t>
  </si>
  <si>
    <t>BURDETT</t>
  </si>
  <si>
    <t>BURKARD</t>
  </si>
  <si>
    <t>FINSTAD</t>
  </si>
  <si>
    <t>ANN</t>
  </si>
  <si>
    <t>HALCLI</t>
  </si>
  <si>
    <t xml:space="preserve">JENNIFER </t>
  </si>
  <si>
    <t>HARGRAVE</t>
  </si>
  <si>
    <t xml:space="preserve">LISA </t>
  </si>
  <si>
    <t>HOWLAND</t>
  </si>
  <si>
    <t>HURLEY</t>
  </si>
  <si>
    <t>MCCLAIN</t>
  </si>
  <si>
    <t>ATHENS</t>
  </si>
  <si>
    <t>MORENO</t>
  </si>
  <si>
    <t>PERKS</t>
  </si>
  <si>
    <t>RAND</t>
  </si>
  <si>
    <t>Single + Spouse</t>
  </si>
  <si>
    <t>Waived Coverage -Eligible 08.01.15</t>
  </si>
  <si>
    <t>JULIANN</t>
  </si>
  <si>
    <t>JANOVICZ</t>
  </si>
  <si>
    <t>TERI</t>
  </si>
  <si>
    <t>HENNES</t>
  </si>
  <si>
    <t>*Part-Time</t>
  </si>
  <si>
    <t>LIBRARY</t>
  </si>
  <si>
    <t>10/15/0101</t>
  </si>
  <si>
    <t>*Workterra lists 01.31.15 as coverage start date; S/B 01.01.15</t>
  </si>
  <si>
    <t>27040 North Bradley Road,, Lake Forest IL 60045</t>
  </si>
  <si>
    <t>GRAU</t>
  </si>
  <si>
    <t>SHANNON</t>
  </si>
  <si>
    <t>RETIRED</t>
  </si>
  <si>
    <t>CYNTHIA</t>
  </si>
  <si>
    <t>8818 Galleria Court, Spring Grove IL 60081</t>
  </si>
  <si>
    <t>ELIISABETH</t>
  </si>
  <si>
    <t>CLARY</t>
  </si>
  <si>
    <t>ANDREA</t>
  </si>
  <si>
    <t>5 Belaire Court, Buffalo Grove IL 60089</t>
  </si>
  <si>
    <t>*Not in WorkTerra</t>
  </si>
  <si>
    <t>DIANA</t>
  </si>
  <si>
    <t>150 Oakwood Drive, Antioch IL 60002</t>
  </si>
  <si>
    <t>Single+ Spouse</t>
  </si>
  <si>
    <t>*Not Listed in WorkTerra</t>
  </si>
  <si>
    <t>13368 Bucksburn Lane, Beach Park IL 60083</t>
  </si>
  <si>
    <t>Waived Coverage  - Eligible 01/01/15</t>
  </si>
  <si>
    <t xml:space="preserve">Waived Coverage </t>
  </si>
  <si>
    <t>*Waived Coverage; Eligible for all of 2015</t>
  </si>
  <si>
    <t xml:space="preserve">WILLIAM  </t>
  </si>
  <si>
    <t>21 North Linden, Palatine IL 60074</t>
  </si>
  <si>
    <t>*Cancelled Retiree coverage Eff 10.01.15</t>
  </si>
  <si>
    <t>CULLEN</t>
  </si>
  <si>
    <t>7645 North Sheridan, Chicago IL 60626</t>
  </si>
  <si>
    <t>Waived Coverage - Eligible 12.01.15</t>
  </si>
  <si>
    <t>Waived 2015Coverage</t>
  </si>
  <si>
    <t>*Waived Coverage; Eligible Beginning 12.01.15</t>
  </si>
  <si>
    <t xml:space="preserve">JOHN </t>
  </si>
  <si>
    <t>1000 Grove Street #358, Evanston IL 60201</t>
  </si>
  <si>
    <t>7634 North Lowell, Skokie IL 60076</t>
  </si>
  <si>
    <t>Waived Coverage - Eligible 01.01.15</t>
  </si>
  <si>
    <t>*Waived Coverage; Eligible Beginning 01.01.15</t>
  </si>
  <si>
    <t>RETIREES &lt; 65 | DATA CORRECT IN WORKTERRA</t>
  </si>
  <si>
    <t>36-6005898</t>
  </si>
  <si>
    <t>EIN</t>
  </si>
  <si>
    <t>36-6005899</t>
  </si>
  <si>
    <t>36-2303235</t>
  </si>
  <si>
    <t>ok</t>
  </si>
  <si>
    <t>?</t>
  </si>
  <si>
    <t>Coverage Type</t>
  </si>
  <si>
    <t>PPO1</t>
  </si>
  <si>
    <t>HMO</t>
  </si>
  <si>
    <t>RETIREES &gt; 65 | MEDICARE PRIMARY - NO FORM REQUIRED</t>
  </si>
  <si>
    <t>BATT</t>
  </si>
  <si>
    <t>BEINLICH</t>
  </si>
  <si>
    <t>JAME</t>
  </si>
  <si>
    <t>BURELL</t>
  </si>
  <si>
    <t>WILLIE MAE</t>
  </si>
  <si>
    <t>MIRIAM</t>
  </si>
  <si>
    <t xml:space="preserve">CHAN </t>
  </si>
  <si>
    <t>D'ANDREA</t>
  </si>
  <si>
    <t>MARIA</t>
  </si>
  <si>
    <t>FOLEY</t>
  </si>
  <si>
    <t>WILLIAM</t>
  </si>
  <si>
    <t>FORTE</t>
  </si>
  <si>
    <t>THOMAS</t>
  </si>
  <si>
    <t>HAUSER</t>
  </si>
  <si>
    <t>JANET</t>
  </si>
  <si>
    <t>HINDS</t>
  </si>
  <si>
    <t>LOPRESTI</t>
  </si>
  <si>
    <t>CONSTANCE</t>
  </si>
  <si>
    <t>NICOLAS</t>
  </si>
  <si>
    <t>WADYCKI</t>
  </si>
  <si>
    <t>WAIVED</t>
  </si>
  <si>
    <t>1095-C
Line 14
All 12 Months</t>
  </si>
  <si>
    <t>1095-C
Line 15
All 12 Months</t>
  </si>
  <si>
    <t>1095-C
Line 16
All 12 Months</t>
  </si>
  <si>
    <t>1095-C
PART III
All 12 Months</t>
  </si>
  <si>
    <t>UPDATE</t>
  </si>
  <si>
    <t>1E</t>
  </si>
  <si>
    <t>2C</t>
  </si>
  <si>
    <t>1G</t>
  </si>
  <si>
    <t>Blank</t>
  </si>
  <si>
    <t>*Active Part-Time Employee; COBRA Subsidized by Village</t>
  </si>
  <si>
    <t>NO CHANGES IN COVERAGE DURING 2015</t>
  </si>
  <si>
    <t>*Covered Via Employee Spouse Tiffany Whalen; Eligible for coverage all of 2015</t>
  </si>
  <si>
    <t>2H</t>
  </si>
  <si>
    <t>*Eligible for coverage all of 2015</t>
  </si>
  <si>
    <t>*Covered Via Employee Father Paul Culbertson; Eligible for coverage all of 2015</t>
  </si>
  <si>
    <t>*Active Part-Time Employee; Grandfathered Coverage</t>
  </si>
  <si>
    <t>*Covered Via Employee Spouse Dake Trusky; Eligible for coverage all of 2015</t>
  </si>
  <si>
    <t>1095-C
Line 14 
By Month</t>
  </si>
  <si>
    <t>1095-C
Line 15
By Month</t>
  </si>
  <si>
    <t>1095-C
Line 16
By Month</t>
  </si>
  <si>
    <t>1095-C
PART III
By Month</t>
  </si>
  <si>
    <t>1H: Jan-Jul
1E: Aug-Dec</t>
  </si>
  <si>
    <t>2A: Jan-Jun
2D: Jul
2C: Aug-Dec</t>
  </si>
  <si>
    <t>$0: Aug-Dec</t>
  </si>
  <si>
    <t>Completed: Aug-Dec</t>
  </si>
  <si>
    <t>Completed: Jan-Jul</t>
  </si>
  <si>
    <t>Completed: Jan-Sep</t>
  </si>
  <si>
    <t>1E: Jan-Jul
1H: Aug-Dec</t>
  </si>
  <si>
    <t>$0: Jan-Jul</t>
  </si>
  <si>
    <t>2C: Jan-Jul
2A: Aug-Dec</t>
  </si>
  <si>
    <t>2A: Jan-Jun
2D: Jul
2H: Aug-Dec</t>
  </si>
  <si>
    <t>1E: Jan-Sep
1H: Oct-Dec</t>
  </si>
  <si>
    <t>$0: Jan-Sep</t>
  </si>
  <si>
    <t>2C: Jan-Sep
2A: Oct-Dec</t>
  </si>
  <si>
    <t>NEED 1095</t>
  </si>
  <si>
    <t>1E: Jan-Mar
1H: Apr-Dec</t>
  </si>
  <si>
    <t>2C: Jan-Mar
2A: Apr-Dec</t>
  </si>
  <si>
    <t>1H: Jan-Apr
1E: May-Dec</t>
  </si>
  <si>
    <t>$71.22: Jan-Mar</t>
  </si>
  <si>
    <t>$71.22: May-Dec</t>
  </si>
  <si>
    <t>2A: Jan-Mar
2D: Apr
2C: May-Dec</t>
  </si>
  <si>
    <t>1H: Jan-Jun
1E: Jul-Dec</t>
  </si>
  <si>
    <t>$71.22: Jul-Dec</t>
  </si>
  <si>
    <t>2A: Jan-May
2D: Jun
2C: Jul-Dec</t>
  </si>
  <si>
    <t>$71.22: Aug-Dec</t>
  </si>
  <si>
    <t>*Full-Time Eff  09.21.15</t>
  </si>
  <si>
    <t>$71.22: Oct-Dec</t>
  </si>
  <si>
    <t>Completed: Oct-Dec</t>
  </si>
  <si>
    <t>1H: Jan-Sep
1E: Oct-Dec</t>
  </si>
  <si>
    <t>Completed: Jan</t>
  </si>
  <si>
    <t>1E: Jan
1H: Feb-Dec</t>
  </si>
  <si>
    <t>$71.22: Jan</t>
  </si>
  <si>
    <t>$71.22: Apr-Dec</t>
  </si>
  <si>
    <t>1H: Jan-Mar
1E: Apr-Dec</t>
  </si>
  <si>
    <t>2B: Jan-Feb
2D: Mar
2H: Apr-Dec</t>
  </si>
  <si>
    <t>Completed: May-Dec</t>
  </si>
  <si>
    <t>$71.22: Jan-Sep</t>
  </si>
  <si>
    <t>2A: Jan-Mar
2D: Apr
2H: May-Dec</t>
  </si>
  <si>
    <t>1H: Jan-Nov
1E: Dec</t>
  </si>
  <si>
    <t>$71.22: Dec</t>
  </si>
  <si>
    <t>2D: Jan-Nov
2H: Dec</t>
  </si>
  <si>
    <t>2H: Jan
2A: Feb-Dec</t>
  </si>
  <si>
    <t>$71.22: Jan-Feb</t>
  </si>
  <si>
    <t>1E: Jan-Feb
1H: Mar-Dec</t>
  </si>
  <si>
    <t>2C: Jan
2H: Feb
2A: Mar-Dec</t>
  </si>
  <si>
    <t>$71.22: Jan-Jun</t>
  </si>
  <si>
    <t>2C: Jan-Feb
2A: Mar-Dec</t>
  </si>
  <si>
    <t>$71.22: Jan-Jul</t>
  </si>
  <si>
    <t>2A: Jan-Aug
2D: Sep
2C: Oct-Dec</t>
  </si>
  <si>
    <t>RETIREES</t>
  </si>
  <si>
    <t>*Add SSN Provided in FTP Upload</t>
  </si>
  <si>
    <t>1E: All 12 Months</t>
  </si>
  <si>
    <t>$71.22: All 12 Months</t>
  </si>
  <si>
    <t>2C: Jan-Aug
2H: Sep-Dec</t>
  </si>
  <si>
    <t>Status</t>
  </si>
  <si>
    <t>Completed: Jan-Jun</t>
  </si>
  <si>
    <t>2C: Jan-Jun
2H: Jul-Dec</t>
  </si>
  <si>
    <t>*Jacob Coverage Terminated 06.01.15; SSN included in Upload</t>
  </si>
  <si>
    <r>
      <t>Completed: Jan-</t>
    </r>
    <r>
      <rPr>
        <b/>
        <u/>
        <sz val="11"/>
        <rFont val="Calibri"/>
        <family val="2"/>
        <scheme val="minor"/>
      </rPr>
      <t>May</t>
    </r>
  </si>
  <si>
    <t>Completed: All 12 Months</t>
  </si>
  <si>
    <t>*Changed from Single  to Family Coverage Eff 04.01.15</t>
  </si>
  <si>
    <t>2C: All 12 Months</t>
  </si>
  <si>
    <t>1G: All 12 Months</t>
  </si>
  <si>
    <t>Completed: Jan-Aug</t>
  </si>
  <si>
    <t>*From Family to Single</t>
  </si>
  <si>
    <t xml:space="preserve"> Blank</t>
  </si>
  <si>
    <t>*Not Listed ; Add - SSN Provided in FTP Upload</t>
  </si>
  <si>
    <t>1E: Jan-Jul
1G: Aug-Sep</t>
  </si>
  <si>
    <t>2C: Jan-Jul
2A: Aug-Sep</t>
  </si>
  <si>
    <t>*Eligible for coverage 08.01.15</t>
  </si>
  <si>
    <t>2D: Jan-Sep
2C: Oct-Dec</t>
  </si>
  <si>
    <t>1E: Jan-Jun
1H: Jul-Dec</t>
  </si>
  <si>
    <t>2H: Jan-Sep
2A: Oct-Dec</t>
  </si>
  <si>
    <t>Completed: Dec</t>
  </si>
  <si>
    <t>Completed: Jun-Dec</t>
  </si>
  <si>
    <t>1G: Jan-Oct</t>
  </si>
  <si>
    <t>BERMTEMES</t>
  </si>
  <si>
    <t>MEDICARE RETIREES</t>
  </si>
  <si>
    <t>RETIREES NO HEALTH CARE</t>
  </si>
  <si>
    <t>X</t>
  </si>
  <si>
    <t xml:space="preserve">BONNEVILLE </t>
  </si>
  <si>
    <t>CITRON</t>
  </si>
  <si>
    <t>DANCEY</t>
  </si>
  <si>
    <t>EDWARDS</t>
  </si>
  <si>
    <t>MARIAN</t>
  </si>
  <si>
    <t>EMBRY</t>
  </si>
  <si>
    <t>EMPLOYEES NO HEALTH CARE (PART-TIME)</t>
  </si>
  <si>
    <t>FRIEDMAN</t>
  </si>
  <si>
    <t>GERAGHTY</t>
  </si>
  <si>
    <t>MAUREEN</t>
  </si>
  <si>
    <t>HAMIL</t>
  </si>
  <si>
    <t>LORRAINE</t>
  </si>
  <si>
    <t>MARKS</t>
  </si>
  <si>
    <t>TRACY</t>
  </si>
  <si>
    <t>RIGGAN</t>
  </si>
  <si>
    <t>NORMA</t>
  </si>
  <si>
    <t>SCHWALL</t>
  </si>
  <si>
    <t>SHARPE</t>
  </si>
  <si>
    <t>LACHLAN</t>
  </si>
  <si>
    <t>STEWART</t>
  </si>
  <si>
    <t>EMPLOYEES NO HEALTH CARE (PART-TIME) - NO FORM REQUIRED</t>
  </si>
  <si>
    <t>RETIREES NO HEALTH CARE - NO FORM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</si>
</sst>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00B0F0"/>
      <name val="Calibri"/>
      <family val="2"/>
      <scheme val="minor"/>
    </font>
    <font>
      <i/>
      <sz val="11"/>
      <color rgb="FF00B0F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i/>
      <sz val="11"/>
      <name val="Calibri"/>
      <family val="2"/>
      <scheme val="minor"/>
    </font>
    <font>
      <i/>
      <sz val="8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b/>
      <u/>
      <sz val="8"/>
      <color rgb="FF0070C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u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/>
    <xf numFmtId="0" fontId="13" fillId="33" borderId="0" xfId="0" applyFont="1" applyFill="1" applyAlignment="1">
      <alignment horizontal="center"/>
    </xf>
    <xf numFmtId="0" fontId="13" fillId="33" borderId="0" xfId="0" applyFont="1" applyFill="1"/>
    <xf numFmtId="14" fontId="0" fillId="0" borderId="0" xfId="0" applyNumberFormat="1" applyAlignment="1">
      <alignment horizontal="center"/>
    </xf>
    <xf numFmtId="43" fontId="13" fillId="33" borderId="0" xfId="1" applyFont="1" applyFill="1" applyAlignment="1">
      <alignment horizontal="center"/>
    </xf>
    <xf numFmtId="43" fontId="13" fillId="33" borderId="0" xfId="1" applyFont="1" applyFill="1" applyAlignment="1">
      <alignment horizontal="right"/>
    </xf>
    <xf numFmtId="0" fontId="14" fillId="0" borderId="0" xfId="0" applyFont="1"/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0" xfId="0" applyFont="1"/>
    <xf numFmtId="14" fontId="19" fillId="0" borderId="0" xfId="0" applyNumberFormat="1" applyFont="1" applyAlignment="1">
      <alignment horizontal="center"/>
    </xf>
    <xf numFmtId="43" fontId="19" fillId="0" borderId="0" xfId="1" applyFont="1" applyAlignment="1">
      <alignment horizontal="right"/>
    </xf>
    <xf numFmtId="0" fontId="0" fillId="0" borderId="0" xfId="0" applyFont="1" applyFill="1"/>
    <xf numFmtId="0" fontId="16" fillId="0" borderId="0" xfId="0" applyFont="1" applyAlignment="1">
      <alignment horizontal="left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22" fillId="0" borderId="0" xfId="0" applyFont="1" applyAlignment="1">
      <alignment horizontal="center"/>
    </xf>
    <xf numFmtId="0" fontId="22" fillId="0" borderId="0" xfId="0" applyFont="1"/>
    <xf numFmtId="14" fontId="22" fillId="0" borderId="0" xfId="0" applyNumberFormat="1" applyFont="1" applyAlignment="1">
      <alignment horizontal="center"/>
    </xf>
    <xf numFmtId="43" fontId="22" fillId="0" borderId="0" xfId="1" applyFont="1" applyAlignment="1">
      <alignment horizontal="right"/>
    </xf>
    <xf numFmtId="14" fontId="23" fillId="0" borderId="0" xfId="0" applyNumberFormat="1" applyFont="1" applyAlignment="1">
      <alignment horizontal="center"/>
    </xf>
    <xf numFmtId="0" fontId="22" fillId="0" borderId="0" xfId="0" applyFont="1" applyFill="1"/>
    <xf numFmtId="0" fontId="0" fillId="34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3" fillId="33" borderId="0" xfId="0" applyFont="1" applyFill="1" applyAlignment="1">
      <alignment horizontal="center" wrapText="1"/>
    </xf>
    <xf numFmtId="0" fontId="13" fillId="33" borderId="0" xfId="0" applyFont="1" applyFill="1" applyAlignment="1">
      <alignment wrapText="1"/>
    </xf>
    <xf numFmtId="43" fontId="13" fillId="33" borderId="0" xfId="1" applyFont="1" applyFill="1" applyAlignment="1">
      <alignment horizontal="right" wrapText="1"/>
    </xf>
    <xf numFmtId="43" fontId="13" fillId="33" borderId="0" xfId="1" applyFont="1" applyFill="1" applyAlignment="1">
      <alignment horizontal="center" wrapText="1"/>
    </xf>
    <xf numFmtId="0" fontId="16" fillId="0" borderId="0" xfId="0" applyFont="1" applyAlignment="1">
      <alignment wrapText="1"/>
    </xf>
    <xf numFmtId="14" fontId="0" fillId="0" borderId="0" xfId="0" applyNumberFormat="1" applyFill="1" applyAlignment="1">
      <alignment horizontal="center"/>
    </xf>
    <xf numFmtId="43" fontId="0" fillId="0" borderId="0" xfId="1" applyFont="1" applyFill="1" applyAlignment="1">
      <alignment horizontal="right"/>
    </xf>
    <xf numFmtId="0" fontId="16" fillId="34" borderId="0" xfId="0" applyFont="1" applyFill="1" applyAlignment="1">
      <alignment horizontal="center"/>
    </xf>
    <xf numFmtId="0" fontId="16" fillId="36" borderId="0" xfId="0" applyFont="1" applyFill="1" applyAlignment="1">
      <alignment horizontal="center"/>
    </xf>
    <xf numFmtId="0" fontId="16" fillId="0" borderId="0" xfId="0" applyFont="1" applyFill="1"/>
    <xf numFmtId="14" fontId="16" fillId="0" borderId="0" xfId="0" applyNumberFormat="1" applyFont="1" applyAlignment="1">
      <alignment horizontal="center"/>
    </xf>
    <xf numFmtId="43" fontId="16" fillId="0" borderId="0" xfId="1" applyFont="1" applyAlignment="1">
      <alignment horizontal="right"/>
    </xf>
    <xf numFmtId="8" fontId="16" fillId="34" borderId="0" xfId="0" applyNumberFormat="1" applyFont="1" applyFill="1" applyAlignment="1">
      <alignment horizontal="center"/>
    </xf>
    <xf numFmtId="0" fontId="27" fillId="0" borderId="0" xfId="0" applyFont="1"/>
    <xf numFmtId="0" fontId="16" fillId="35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0" fontId="28" fillId="0" borderId="0" xfId="0" applyFont="1"/>
    <xf numFmtId="14" fontId="28" fillId="0" borderId="0" xfId="0" applyNumberFormat="1" applyFont="1" applyAlignment="1">
      <alignment horizontal="center"/>
    </xf>
    <xf numFmtId="43" fontId="28" fillId="0" borderId="0" xfId="1" applyFont="1" applyAlignment="1">
      <alignment horizontal="right"/>
    </xf>
    <xf numFmtId="0" fontId="22" fillId="34" borderId="0" xfId="0" applyFont="1" applyFill="1" applyAlignment="1">
      <alignment horizontal="center"/>
    </xf>
    <xf numFmtId="8" fontId="22" fillId="34" borderId="0" xfId="0" applyNumberFormat="1" applyFont="1" applyFill="1" applyAlignment="1">
      <alignment horizontal="center"/>
    </xf>
    <xf numFmtId="0" fontId="22" fillId="38" borderId="0" xfId="0" applyFont="1" applyFill="1" applyAlignment="1">
      <alignment horizontal="center"/>
    </xf>
    <xf numFmtId="0" fontId="22" fillId="38" borderId="0" xfId="0" applyFont="1" applyFill="1"/>
    <xf numFmtId="14" fontId="22" fillId="38" borderId="0" xfId="0" applyNumberFormat="1" applyFont="1" applyFill="1" applyAlignment="1">
      <alignment horizontal="center"/>
    </xf>
    <xf numFmtId="43" fontId="22" fillId="38" borderId="0" xfId="1" applyFont="1" applyFill="1" applyAlignment="1">
      <alignment horizontal="right"/>
    </xf>
    <xf numFmtId="0" fontId="24" fillId="38" borderId="0" xfId="0" applyFont="1" applyFill="1" applyAlignment="1">
      <alignment horizontal="center"/>
    </xf>
    <xf numFmtId="0" fontId="24" fillId="38" borderId="0" xfId="0" applyFont="1" applyFill="1"/>
    <xf numFmtId="14" fontId="24" fillId="38" borderId="0" xfId="0" applyNumberFormat="1" applyFont="1" applyFill="1" applyAlignment="1">
      <alignment horizontal="center"/>
    </xf>
    <xf numFmtId="43" fontId="24" fillId="38" borderId="0" xfId="1" applyFont="1" applyFill="1" applyAlignment="1">
      <alignment horizontal="right"/>
    </xf>
    <xf numFmtId="0" fontId="30" fillId="0" borderId="0" xfId="0" applyFont="1" applyFill="1"/>
    <xf numFmtId="0" fontId="31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0" fillId="0" borderId="0" xfId="0" applyFont="1"/>
    <xf numFmtId="0" fontId="27" fillId="3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14" fontId="27" fillId="0" borderId="0" xfId="0" applyNumberFormat="1" applyFont="1" applyAlignment="1">
      <alignment horizontal="center"/>
    </xf>
    <xf numFmtId="43" fontId="27" fillId="0" borderId="0" xfId="1" applyFont="1" applyAlignment="1">
      <alignment horizontal="right"/>
    </xf>
    <xf numFmtId="8" fontId="27" fillId="34" borderId="0" xfId="0" applyNumberFormat="1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27" fillId="0" borderId="0" xfId="0" applyFont="1" applyFill="1"/>
    <xf numFmtId="14" fontId="27" fillId="0" borderId="0" xfId="0" applyNumberFormat="1" applyFont="1" applyFill="1" applyAlignment="1">
      <alignment horizontal="center"/>
    </xf>
    <xf numFmtId="43" fontId="27" fillId="0" borderId="0" xfId="1" applyFont="1" applyFill="1" applyAlignment="1">
      <alignment horizontal="right"/>
    </xf>
    <xf numFmtId="8" fontId="27" fillId="0" borderId="0" xfId="0" applyNumberFormat="1" applyFont="1" applyFill="1" applyAlignment="1">
      <alignment horizontal="center"/>
    </xf>
    <xf numFmtId="0" fontId="22" fillId="35" borderId="0" xfId="0" applyFont="1" applyFill="1" applyAlignment="1">
      <alignment horizontal="center"/>
    </xf>
    <xf numFmtId="0" fontId="28" fillId="34" borderId="0" xfId="0" applyFont="1" applyFill="1" applyAlignment="1">
      <alignment horizontal="center"/>
    </xf>
    <xf numFmtId="0" fontId="28" fillId="0" borderId="0" xfId="0" applyFont="1" applyFill="1"/>
    <xf numFmtId="8" fontId="28" fillId="34" borderId="0" xfId="0" applyNumberFormat="1" applyFont="1" applyFill="1" applyAlignment="1">
      <alignment horizontal="center"/>
    </xf>
    <xf numFmtId="0" fontId="28" fillId="37" borderId="0" xfId="0" applyFont="1" applyFill="1" applyAlignment="1">
      <alignment horizontal="center"/>
    </xf>
    <xf numFmtId="0" fontId="35" fillId="0" borderId="0" xfId="0" applyFont="1" applyFill="1" applyAlignment="1">
      <alignment horizontal="left"/>
    </xf>
    <xf numFmtId="0" fontId="30" fillId="0" borderId="0" xfId="0" applyFont="1" applyAlignment="1">
      <alignment horizontal="left"/>
    </xf>
    <xf numFmtId="43" fontId="29" fillId="33" borderId="0" xfId="1" applyFont="1" applyFill="1" applyAlignment="1">
      <alignment horizontal="left" wrapText="1"/>
    </xf>
    <xf numFmtId="0" fontId="16" fillId="0" borderId="0" xfId="0" applyFont="1" applyAlignment="1">
      <alignment vertical="center"/>
    </xf>
    <xf numFmtId="14" fontId="16" fillId="0" borderId="0" xfId="0" applyNumberFormat="1" applyFont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35" borderId="0" xfId="0" applyFont="1" applyFill="1" applyAlignment="1">
      <alignment horizontal="center" vertical="center"/>
    </xf>
    <xf numFmtId="0" fontId="16" fillId="34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43" fontId="13" fillId="33" borderId="0" xfId="1" applyFont="1" applyFill="1" applyAlignment="1">
      <alignment horizontal="center" wrapText="1"/>
    </xf>
    <xf numFmtId="0" fontId="16" fillId="34" borderId="0" xfId="0" applyFont="1" applyFill="1" applyAlignment="1">
      <alignment horizontal="center"/>
    </xf>
    <xf numFmtId="8" fontId="16" fillId="34" borderId="0" xfId="0" applyNumberFormat="1" applyFont="1" applyFill="1" applyAlignment="1">
      <alignment horizontal="center"/>
    </xf>
    <xf numFmtId="0" fontId="27" fillId="0" borderId="0" xfId="0" applyFont="1"/>
    <xf numFmtId="0" fontId="22" fillId="38" borderId="0" xfId="0" applyFont="1" applyFill="1" applyAlignment="1">
      <alignment horizontal="center"/>
    </xf>
    <xf numFmtId="0" fontId="22" fillId="38" borderId="0" xfId="0" applyFont="1" applyFill="1"/>
    <xf numFmtId="14" fontId="22" fillId="38" borderId="0" xfId="0" applyNumberFormat="1" applyFont="1" applyFill="1" applyAlignment="1">
      <alignment horizontal="center"/>
    </xf>
    <xf numFmtId="43" fontId="22" fillId="38" borderId="0" xfId="1" applyFont="1" applyFill="1" applyAlignment="1">
      <alignment horizontal="right"/>
    </xf>
    <xf numFmtId="0" fontId="32" fillId="0" borderId="0" xfId="0" applyFont="1"/>
    <xf numFmtId="0" fontId="27" fillId="3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14" fontId="27" fillId="0" borderId="0" xfId="0" applyNumberFormat="1" applyFont="1" applyAlignment="1">
      <alignment horizontal="center"/>
    </xf>
    <xf numFmtId="43" fontId="27" fillId="0" borderId="0" xfId="1" applyFont="1" applyAlignment="1">
      <alignment horizontal="right"/>
    </xf>
    <xf numFmtId="8" fontId="27" fillId="34" borderId="0" xfId="0" applyNumberFormat="1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28" fillId="0" borderId="0" xfId="0" applyFont="1" applyFill="1"/>
    <xf numFmtId="0" fontId="35" fillId="0" borderId="0" xfId="0" applyFont="1" applyAlignment="1">
      <alignment horizontal="left"/>
    </xf>
    <xf numFmtId="43" fontId="16" fillId="0" borderId="0" xfId="1" applyFont="1" applyAlignment="1">
      <alignment horizontal="right" vertical="center"/>
    </xf>
    <xf numFmtId="0" fontId="16" fillId="34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4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30" fillId="0" borderId="0" xfId="0" applyFont="1" applyAlignment="1">
      <alignment horizontal="left" vertical="center"/>
    </xf>
    <xf numFmtId="0" fontId="27" fillId="34" borderId="0" xfId="0" applyFont="1" applyFill="1" applyAlignment="1">
      <alignment horizontal="center" vertical="center"/>
    </xf>
    <xf numFmtId="0" fontId="27" fillId="37" borderId="0" xfId="0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Fill="1" applyAlignment="1">
      <alignment vertical="center"/>
    </xf>
    <xf numFmtId="14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43" fontId="27" fillId="0" borderId="0" xfId="1" applyFont="1" applyAlignment="1">
      <alignment horizontal="right" vertical="center"/>
    </xf>
    <xf numFmtId="0" fontId="27" fillId="34" borderId="0" xfId="0" applyFont="1" applyFill="1" applyAlignment="1">
      <alignment horizontal="center" vertical="center" wrapText="1"/>
    </xf>
    <xf numFmtId="0" fontId="28" fillId="34" borderId="0" xfId="0" applyFont="1" applyFill="1" applyAlignment="1">
      <alignment horizontal="center" vertical="center" wrapText="1"/>
    </xf>
    <xf numFmtId="0" fontId="25" fillId="38" borderId="0" xfId="0" applyFont="1" applyFill="1" applyAlignment="1">
      <alignment horizontal="center"/>
    </xf>
    <xf numFmtId="0" fontId="25" fillId="38" borderId="0" xfId="0" applyFont="1" applyFill="1"/>
    <xf numFmtId="14" fontId="25" fillId="38" borderId="0" xfId="0" applyNumberFormat="1" applyFont="1" applyFill="1" applyAlignment="1">
      <alignment horizontal="center"/>
    </xf>
    <xf numFmtId="43" fontId="25" fillId="38" borderId="0" xfId="1" applyFont="1" applyFill="1" applyAlignment="1">
      <alignment horizontal="right"/>
    </xf>
    <xf numFmtId="0" fontId="14" fillId="38" borderId="0" xfId="0" applyFont="1" applyFill="1" applyAlignment="1">
      <alignment horizontal="center"/>
    </xf>
    <xf numFmtId="0" fontId="23" fillId="38" borderId="0" xfId="0" applyFont="1" applyFill="1" applyAlignment="1">
      <alignment horizontal="center"/>
    </xf>
    <xf numFmtId="0" fontId="23" fillId="38" borderId="0" xfId="0" applyFont="1" applyFill="1"/>
    <xf numFmtId="14" fontId="23" fillId="38" borderId="0" xfId="0" applyNumberFormat="1" applyFont="1" applyFill="1" applyAlignment="1">
      <alignment horizontal="center"/>
    </xf>
    <xf numFmtId="43" fontId="23" fillId="38" borderId="0" xfId="1" applyFont="1" applyFill="1" applyAlignment="1">
      <alignment horizontal="right"/>
    </xf>
    <xf numFmtId="0" fontId="28" fillId="0" borderId="0" xfId="0" applyFont="1" applyFill="1" applyAlignment="1">
      <alignment horizontal="center"/>
    </xf>
    <xf numFmtId="14" fontId="28" fillId="0" borderId="0" xfId="0" applyNumberFormat="1" applyFont="1" applyFill="1" applyAlignment="1">
      <alignment horizontal="center"/>
    </xf>
    <xf numFmtId="43" fontId="28" fillId="0" borderId="0" xfId="1" applyFont="1" applyFill="1" applyAlignment="1">
      <alignment horizontal="right"/>
    </xf>
    <xf numFmtId="14" fontId="14" fillId="38" borderId="0" xfId="0" applyNumberFormat="1" applyFont="1" applyFill="1" applyAlignment="1">
      <alignment horizontal="center"/>
    </xf>
    <xf numFmtId="0" fontId="20" fillId="38" borderId="0" xfId="0" applyFont="1" applyFill="1" applyAlignment="1">
      <alignment horizontal="center"/>
    </xf>
    <xf numFmtId="0" fontId="20" fillId="38" borderId="0" xfId="0" applyFont="1" applyFill="1"/>
    <xf numFmtId="14" fontId="20" fillId="38" borderId="0" xfId="0" applyNumberFormat="1" applyFont="1" applyFill="1" applyAlignment="1">
      <alignment horizontal="center"/>
    </xf>
    <xf numFmtId="43" fontId="20" fillId="38" borderId="0" xfId="1" applyFont="1" applyFill="1" applyAlignment="1">
      <alignment horizontal="right"/>
    </xf>
    <xf numFmtId="14" fontId="18" fillId="38" borderId="0" xfId="0" applyNumberFormat="1" applyFont="1" applyFill="1" applyAlignment="1">
      <alignment horizontal="center"/>
    </xf>
    <xf numFmtId="0" fontId="36" fillId="34" borderId="0" xfId="0" applyFont="1" applyFill="1" applyAlignment="1">
      <alignment horizontal="center" vertical="center"/>
    </xf>
    <xf numFmtId="0" fontId="36" fillId="34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6" fillId="34" borderId="0" xfId="0" applyFont="1" applyFill="1" applyAlignment="1">
      <alignment vertical="center"/>
    </xf>
    <xf numFmtId="14" fontId="36" fillId="34" borderId="0" xfId="0" applyNumberFormat="1" applyFont="1" applyFill="1" applyAlignment="1">
      <alignment horizontal="center" vertical="center"/>
    </xf>
    <xf numFmtId="43" fontId="36" fillId="34" borderId="0" xfId="1" applyFont="1" applyFill="1" applyAlignment="1">
      <alignment horizontal="right" vertical="center"/>
    </xf>
    <xf numFmtId="0" fontId="28" fillId="34" borderId="0" xfId="0" applyFon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37" fillId="34" borderId="0" xfId="0" applyFont="1" applyFill="1" applyAlignment="1">
      <alignment horizontal="center" vertical="center"/>
    </xf>
    <xf numFmtId="0" fontId="38" fillId="34" borderId="0" xfId="0" applyFont="1" applyFill="1" applyAlignment="1">
      <alignment horizontal="center" vertical="center"/>
    </xf>
    <xf numFmtId="0" fontId="38" fillId="34" borderId="0" xfId="0" applyFont="1" applyFill="1" applyAlignment="1">
      <alignment vertical="center"/>
    </xf>
    <xf numFmtId="14" fontId="38" fillId="34" borderId="0" xfId="0" applyNumberFormat="1" applyFont="1" applyFill="1" applyAlignment="1">
      <alignment horizontal="center" vertical="center"/>
    </xf>
    <xf numFmtId="43" fontId="38" fillId="34" borderId="0" xfId="1" applyFont="1" applyFill="1" applyAlignment="1">
      <alignment horizontal="right" vertical="center"/>
    </xf>
    <xf numFmtId="0" fontId="32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14" fontId="28" fillId="0" borderId="0" xfId="0" applyNumberFormat="1" applyFont="1" applyAlignment="1">
      <alignment horizontal="center" vertical="center"/>
    </xf>
    <xf numFmtId="43" fontId="28" fillId="0" borderId="0" xfId="1" applyFont="1" applyAlignment="1">
      <alignment horizontal="right" vertical="center"/>
    </xf>
    <xf numFmtId="0" fontId="28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/>
    </xf>
    <xf numFmtId="14" fontId="22" fillId="34" borderId="0" xfId="0" applyNumberFormat="1" applyFont="1" applyFill="1" applyAlignment="1">
      <alignment horizontal="center" vertical="center"/>
    </xf>
    <xf numFmtId="0" fontId="36" fillId="34" borderId="0" xfId="0" applyFont="1" applyFill="1" applyAlignment="1">
      <alignment vertical="center" wrapText="1"/>
    </xf>
    <xf numFmtId="14" fontId="14" fillId="34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14" fontId="37" fillId="34" borderId="0" xfId="0" applyNumberFormat="1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14" fontId="40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3" fontId="40" fillId="0" borderId="0" xfId="1" applyFont="1" applyAlignment="1">
      <alignment horizontal="right" vertical="center"/>
    </xf>
    <xf numFmtId="0" fontId="34" fillId="0" borderId="0" xfId="0" applyFont="1" applyAlignment="1">
      <alignment vertical="center"/>
    </xf>
    <xf numFmtId="0" fontId="40" fillId="34" borderId="0" xfId="0" applyFont="1" applyFill="1" applyAlignment="1">
      <alignment vertical="center"/>
    </xf>
    <xf numFmtId="0" fontId="40" fillId="34" borderId="0" xfId="0" applyFont="1" applyFill="1" applyAlignment="1">
      <alignment horizontal="center" vertical="center"/>
    </xf>
    <xf numFmtId="0" fontId="41" fillId="34" borderId="0" xfId="0" applyFont="1" applyFill="1" applyAlignment="1">
      <alignment vertical="center"/>
    </xf>
    <xf numFmtId="0" fontId="40" fillId="0" borderId="0" xfId="0" applyFont="1" applyAlignment="1">
      <alignment horizontal="center"/>
    </xf>
    <xf numFmtId="0" fontId="40" fillId="0" borderId="0" xfId="0" applyFont="1"/>
    <xf numFmtId="14" fontId="40" fillId="0" borderId="0" xfId="0" applyNumberFormat="1" applyFont="1" applyAlignment="1">
      <alignment horizontal="center"/>
    </xf>
    <xf numFmtId="43" fontId="40" fillId="0" borderId="0" xfId="1" applyFont="1" applyAlignment="1">
      <alignment horizontal="right"/>
    </xf>
    <xf numFmtId="0" fontId="16" fillId="38" borderId="0" xfId="0" applyFont="1" applyFill="1" applyAlignment="1">
      <alignment horizontal="center" vertical="center"/>
    </xf>
    <xf numFmtId="0" fontId="28" fillId="38" borderId="0" xfId="0" applyFont="1" applyFill="1" applyAlignment="1">
      <alignment horizontal="center" vertical="center"/>
    </xf>
    <xf numFmtId="0" fontId="28" fillId="38" borderId="0" xfId="0" applyFont="1" applyFill="1" applyAlignment="1">
      <alignment vertical="center"/>
    </xf>
    <xf numFmtId="14" fontId="28" fillId="38" borderId="0" xfId="0" applyNumberFormat="1" applyFont="1" applyFill="1" applyAlignment="1">
      <alignment horizontal="center" vertical="center"/>
    </xf>
    <xf numFmtId="43" fontId="28" fillId="38" borderId="0" xfId="1" applyFont="1" applyFill="1" applyAlignment="1">
      <alignment horizontal="right" vertical="center"/>
    </xf>
    <xf numFmtId="0" fontId="34" fillId="38" borderId="0" xfId="0" applyFont="1" applyFill="1" applyAlignment="1">
      <alignment vertical="center"/>
    </xf>
    <xf numFmtId="0" fontId="0" fillId="38" borderId="0" xfId="0" applyFill="1"/>
    <xf numFmtId="0" fontId="40" fillId="38" borderId="0" xfId="0" applyFont="1" applyFill="1" applyAlignment="1">
      <alignment horizontal="center" vertical="center"/>
    </xf>
    <xf numFmtId="0" fontId="40" fillId="38" borderId="0" xfId="0" applyFont="1" applyFill="1" applyAlignment="1">
      <alignment vertical="center"/>
    </xf>
    <xf numFmtId="14" fontId="40" fillId="38" borderId="0" xfId="0" applyNumberFormat="1" applyFont="1" applyFill="1" applyAlignment="1">
      <alignment horizontal="center" vertical="center"/>
    </xf>
    <xf numFmtId="43" fontId="40" fillId="38" borderId="0" xfId="1" applyFont="1" applyFill="1" applyAlignment="1">
      <alignment horizontal="right" vertical="center"/>
    </xf>
    <xf numFmtId="0" fontId="26" fillId="38" borderId="0" xfId="0" applyFont="1" applyFill="1" applyAlignment="1">
      <alignment horizontal="center"/>
    </xf>
    <xf numFmtId="0" fontId="26" fillId="38" borderId="0" xfId="0" applyFont="1" applyFill="1"/>
    <xf numFmtId="14" fontId="26" fillId="38" borderId="0" xfId="0" applyNumberFormat="1" applyFont="1" applyFill="1" applyAlignment="1">
      <alignment horizontal="center"/>
    </xf>
    <xf numFmtId="43" fontId="26" fillId="38" borderId="0" xfId="1" applyFont="1" applyFill="1" applyAlignment="1">
      <alignment horizontal="right"/>
    </xf>
    <xf numFmtId="14" fontId="23" fillId="0" borderId="0" xfId="0" applyNumberFormat="1" applyFont="1" applyFill="1" applyAlignment="1">
      <alignment horizontal="center"/>
    </xf>
    <xf numFmtId="0" fontId="40" fillId="0" borderId="0" xfId="0" applyFont="1" applyFill="1" applyAlignment="1">
      <alignment horizontal="center"/>
    </xf>
    <xf numFmtId="0" fontId="40" fillId="0" borderId="0" xfId="0" applyFont="1" applyFill="1"/>
    <xf numFmtId="14" fontId="40" fillId="0" borderId="0" xfId="0" applyNumberFormat="1" applyFont="1" applyFill="1" applyAlignment="1">
      <alignment horizontal="center"/>
    </xf>
    <xf numFmtId="43" fontId="40" fillId="0" borderId="0" xfId="1" applyFont="1" applyFill="1" applyAlignment="1">
      <alignment horizontal="right"/>
    </xf>
    <xf numFmtId="0" fontId="41" fillId="0" borderId="0" xfId="0" applyFont="1" applyFill="1"/>
    <xf numFmtId="0" fontId="28" fillId="34" borderId="0" xfId="0" applyFont="1" applyFill="1"/>
    <xf numFmtId="0" fontId="23" fillId="38" borderId="0" xfId="0" quotePrefix="1" applyFont="1" applyFill="1" applyAlignment="1">
      <alignment horizontal="center"/>
    </xf>
    <xf numFmtId="0" fontId="40" fillId="0" borderId="0" xfId="0" quotePrefix="1" applyFont="1" applyFill="1" applyAlignment="1">
      <alignment horizontal="center"/>
    </xf>
    <xf numFmtId="0" fontId="34" fillId="0" borderId="0" xfId="0" applyFont="1" applyFill="1" applyAlignment="1">
      <alignment horizontal="left"/>
    </xf>
    <xf numFmtId="0" fontId="34" fillId="0" borderId="0" xfId="0" applyFont="1" applyFill="1"/>
    <xf numFmtId="0" fontId="28" fillId="0" borderId="0" xfId="0" applyFont="1" applyFill="1" applyAlignment="1">
      <alignment vertical="center"/>
    </xf>
    <xf numFmtId="0" fontId="35" fillId="34" borderId="0" xfId="0" applyFont="1" applyFill="1" applyAlignment="1">
      <alignment horizontal="center" vertical="center"/>
    </xf>
    <xf numFmtId="0" fontId="43" fillId="34" borderId="0" xfId="0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/>
    </xf>
    <xf numFmtId="0" fontId="43" fillId="0" borderId="0" xfId="0" applyFont="1" applyFill="1" applyAlignment="1">
      <alignment horizontal="center" vertical="center"/>
    </xf>
    <xf numFmtId="14" fontId="44" fillId="34" borderId="0" xfId="0" applyNumberFormat="1" applyFont="1" applyFill="1" applyAlignment="1">
      <alignment horizontal="center" vertical="center"/>
    </xf>
    <xf numFmtId="14" fontId="42" fillId="0" borderId="0" xfId="0" applyNumberFormat="1" applyFont="1" applyAlignment="1">
      <alignment horizontal="center" vertical="center"/>
    </xf>
    <xf numFmtId="0" fontId="44" fillId="34" borderId="0" xfId="0" applyFont="1" applyFill="1" applyAlignment="1">
      <alignment horizontal="center" vertical="center"/>
    </xf>
    <xf numFmtId="0" fontId="42" fillId="34" borderId="0" xfId="0" applyFont="1" applyFill="1" applyAlignment="1">
      <alignment horizontal="center" vertical="center"/>
    </xf>
    <xf numFmtId="0" fontId="42" fillId="0" borderId="0" xfId="0" applyFont="1" applyAlignment="1">
      <alignment horizontal="center"/>
    </xf>
    <xf numFmtId="0" fontId="42" fillId="34" borderId="0" xfId="0" applyFont="1" applyFill="1" applyAlignment="1">
      <alignment horizont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vertical="center"/>
    </xf>
    <xf numFmtId="43" fontId="43" fillId="0" borderId="0" xfId="1" applyFont="1" applyAlignment="1">
      <alignment horizontal="right" vertical="center"/>
    </xf>
    <xf numFmtId="0" fontId="43" fillId="34" borderId="0" xfId="0" applyFont="1" applyFill="1" applyAlignment="1">
      <alignment horizontal="center" vertical="center" wrapText="1"/>
    </xf>
    <xf numFmtId="0" fontId="45" fillId="0" borderId="0" xfId="0" applyFont="1" applyAlignment="1">
      <alignment vertical="center"/>
    </xf>
    <xf numFmtId="14" fontId="46" fillId="0" borderId="0" xfId="0" applyNumberFormat="1" applyFont="1" applyFill="1" applyAlignment="1">
      <alignment horizontal="center"/>
    </xf>
    <xf numFmtId="14" fontId="14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/>
    </xf>
    <xf numFmtId="14" fontId="22" fillId="0" borderId="0" xfId="0" applyNumberFormat="1" applyFont="1" applyFill="1" applyAlignment="1">
      <alignment horizontal="center" vertical="center"/>
    </xf>
    <xf numFmtId="0" fontId="47" fillId="0" borderId="0" xfId="0" applyFont="1" applyAlignment="1">
      <alignment horizontal="center"/>
    </xf>
    <xf numFmtId="0" fontId="42" fillId="0" borderId="0" xfId="0" applyFont="1" applyFill="1" applyAlignment="1">
      <alignment horizontal="center"/>
    </xf>
    <xf numFmtId="14" fontId="44" fillId="34" borderId="0" xfId="0" applyNumberFormat="1" applyFont="1" applyFill="1" applyBorder="1" applyAlignment="1">
      <alignment horizontal="center" vertical="center"/>
    </xf>
    <xf numFmtId="0" fontId="44" fillId="34" borderId="0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 applyFill="1" applyAlignment="1">
      <alignment horizontal="center"/>
    </xf>
    <xf numFmtId="0" fontId="35" fillId="0" borderId="0" xfId="0" applyFont="1"/>
  </cellXfs>
  <cellStyles count="4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4"/>
    <cellStyle name="Currency 2" xfId="45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6"/>
    <cellStyle name="Normal 3" xfId="43"/>
    <cellStyle name="Note" xfId="16" builtinId="10" customBuiltin="1"/>
    <cellStyle name="Output" xfId="11" builtinId="21" customBuiltin="1"/>
    <cellStyle name="Percent 2" xfId="47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7"/>
  <sheetViews>
    <sheetView workbookViewId="0">
      <pane ySplit="1" topLeftCell="A89" activePane="bottomLeft" state="frozen"/>
      <selection pane="bottomLeft" activeCell="B118" sqref="B118"/>
    </sheetView>
  </sheetViews>
  <sheetFormatPr defaultRowHeight="15" x14ac:dyDescent="0.25"/>
  <cols>
    <col min="1" max="1" width="11" customWidth="1"/>
    <col min="2" max="2" width="8.140625" bestFit="1" customWidth="1"/>
    <col min="3" max="3" width="10.7109375" bestFit="1" customWidth="1"/>
    <col min="4" max="4" width="9.85546875" bestFit="1" customWidth="1"/>
    <col min="5" max="5" width="17.42578125" bestFit="1" customWidth="1"/>
    <col min="6" max="6" width="19" customWidth="1"/>
    <col min="7" max="7" width="10" hidden="1" customWidth="1"/>
    <col min="8" max="8" width="9.7109375" hidden="1" customWidth="1"/>
    <col min="9" max="9" width="39" hidden="1" customWidth="1"/>
    <col min="10" max="10" width="10.7109375" hidden="1" customWidth="1"/>
    <col min="11" max="11" width="12" hidden="1" customWidth="1"/>
    <col min="12" max="12" width="7.5703125" hidden="1" customWidth="1"/>
    <col min="13" max="13" width="29.7109375" hidden="1" customWidth="1"/>
    <col min="14" max="14" width="7" hidden="1" customWidth="1"/>
    <col min="15" max="15" width="13.5703125" hidden="1" customWidth="1"/>
    <col min="16" max="16" width="34.140625" hidden="1" customWidth="1"/>
    <col min="17" max="17" width="30.85546875" hidden="1" customWidth="1"/>
    <col min="18" max="18" width="9.7109375" style="18" bestFit="1" customWidth="1"/>
    <col min="19" max="19" width="14.85546875" bestFit="1" customWidth="1"/>
    <col min="20" max="20" width="14.5703125" style="18" customWidth="1"/>
    <col min="21" max="22" width="13.85546875" style="18" customWidth="1"/>
    <col min="23" max="23" width="13.28515625" style="19" bestFit="1" customWidth="1"/>
    <col min="24" max="24" width="53.7109375" style="64" bestFit="1" customWidth="1"/>
  </cols>
  <sheetData>
    <row r="1" spans="1:24" s="33" customFormat="1" ht="45" x14ac:dyDescent="0.25">
      <c r="A1" s="29" t="s">
        <v>516</v>
      </c>
      <c r="B1" s="29" t="s">
        <v>275</v>
      </c>
      <c r="C1" s="29" t="s">
        <v>412</v>
      </c>
      <c r="D1" s="29" t="s">
        <v>0</v>
      </c>
      <c r="E1" s="30" t="s">
        <v>1</v>
      </c>
      <c r="F1" s="30" t="s">
        <v>2</v>
      </c>
      <c r="G1" s="29" t="s">
        <v>301</v>
      </c>
      <c r="H1" s="29" t="s">
        <v>300</v>
      </c>
      <c r="I1" s="29" t="s">
        <v>302</v>
      </c>
      <c r="J1" s="29" t="s">
        <v>3</v>
      </c>
      <c r="K1" s="29" t="s">
        <v>280</v>
      </c>
      <c r="L1" s="29" t="s">
        <v>281</v>
      </c>
      <c r="M1" s="30" t="s">
        <v>4</v>
      </c>
      <c r="N1" s="31" t="s">
        <v>5</v>
      </c>
      <c r="O1" s="31" t="s">
        <v>6</v>
      </c>
      <c r="P1" s="32" t="s">
        <v>278</v>
      </c>
      <c r="Q1" s="32" t="s">
        <v>279</v>
      </c>
      <c r="R1" s="32" t="s">
        <v>417</v>
      </c>
      <c r="S1" s="32" t="s">
        <v>313</v>
      </c>
      <c r="T1" s="32" t="s">
        <v>442</v>
      </c>
      <c r="U1" s="32" t="s">
        <v>443</v>
      </c>
      <c r="V1" s="32" t="s">
        <v>444</v>
      </c>
      <c r="W1" s="32" t="s">
        <v>445</v>
      </c>
      <c r="X1" s="82" t="s">
        <v>286</v>
      </c>
    </row>
    <row r="2" spans="1:24" s="20" customFormat="1" x14ac:dyDescent="0.25">
      <c r="A2" s="80" t="s">
        <v>452</v>
      </c>
      <c r="B2" s="28"/>
      <c r="C2" s="28"/>
      <c r="D2" s="28"/>
      <c r="G2" s="28"/>
      <c r="H2" s="28"/>
      <c r="I2" s="28"/>
      <c r="J2" s="34"/>
      <c r="K2" s="28"/>
      <c r="L2" s="28"/>
      <c r="N2" s="35"/>
      <c r="O2" s="35"/>
      <c r="P2" s="34"/>
      <c r="Q2" s="28"/>
      <c r="R2" s="28"/>
      <c r="S2" s="28"/>
      <c r="T2" s="28"/>
      <c r="U2" s="28"/>
      <c r="V2" s="28"/>
      <c r="W2" s="28"/>
      <c r="X2" s="59"/>
    </row>
    <row r="3" spans="1:24" s="4" customFormat="1" x14ac:dyDescent="0.25">
      <c r="A3" s="36" t="s">
        <v>446</v>
      </c>
      <c r="B3" s="37" t="s">
        <v>277</v>
      </c>
      <c r="C3" s="37" t="s">
        <v>413</v>
      </c>
      <c r="D3" s="3">
        <v>300050</v>
      </c>
      <c r="E3" s="38" t="s">
        <v>130</v>
      </c>
      <c r="F3" s="38" t="s">
        <v>131</v>
      </c>
      <c r="G3" s="3"/>
      <c r="H3" s="3"/>
      <c r="I3" s="3"/>
      <c r="J3" s="39">
        <v>39128</v>
      </c>
      <c r="K3" s="39"/>
      <c r="L3" s="39"/>
      <c r="M3" s="4" t="s">
        <v>132</v>
      </c>
      <c r="N3" s="40">
        <v>46.595120000000001</v>
      </c>
      <c r="O3" s="40">
        <v>96917.85</v>
      </c>
      <c r="P3" s="39">
        <v>42005</v>
      </c>
      <c r="Q3" s="3"/>
      <c r="R3" s="3" t="s">
        <v>418</v>
      </c>
      <c r="S3" s="3" t="s">
        <v>314</v>
      </c>
      <c r="T3" s="36" t="s">
        <v>447</v>
      </c>
      <c r="U3" s="41">
        <v>72.11</v>
      </c>
      <c r="V3" s="3" t="s">
        <v>448</v>
      </c>
      <c r="W3" s="3" t="str">
        <f>IF(R3="HMO","Blank","Completed")</f>
        <v>Completed</v>
      </c>
      <c r="X3" s="60"/>
    </row>
    <row r="4" spans="1:24" s="4" customFormat="1" x14ac:dyDescent="0.25">
      <c r="A4" s="36" t="s">
        <v>446</v>
      </c>
      <c r="B4" s="37" t="s">
        <v>277</v>
      </c>
      <c r="C4" s="37" t="s">
        <v>413</v>
      </c>
      <c r="D4" s="3">
        <v>702</v>
      </c>
      <c r="E4" s="38" t="s">
        <v>20</v>
      </c>
      <c r="F4" s="38" t="s">
        <v>21</v>
      </c>
      <c r="G4" s="3"/>
      <c r="H4" s="3"/>
      <c r="I4" s="3"/>
      <c r="J4" s="39">
        <v>34029</v>
      </c>
      <c r="K4" s="39"/>
      <c r="L4" s="39"/>
      <c r="M4" s="4" t="s">
        <v>22</v>
      </c>
      <c r="N4" s="40">
        <v>27.625</v>
      </c>
      <c r="O4" s="40">
        <v>57460</v>
      </c>
      <c r="P4" s="39">
        <v>42005</v>
      </c>
      <c r="Q4" s="3"/>
      <c r="R4" s="3" t="s">
        <v>419</v>
      </c>
      <c r="S4" s="3" t="s">
        <v>314</v>
      </c>
      <c r="T4" s="36" t="s">
        <v>447</v>
      </c>
      <c r="U4" s="41">
        <v>72.11</v>
      </c>
      <c r="V4" s="3" t="s">
        <v>448</v>
      </c>
      <c r="W4" s="36" t="str">
        <f t="shared" ref="W4:W71" si="0">IF(R4="HMO","Blank","Completed")</f>
        <v>Blank</v>
      </c>
      <c r="X4" s="60"/>
    </row>
    <row r="5" spans="1:24" s="42" customFormat="1" x14ac:dyDescent="0.25">
      <c r="A5" s="36" t="s">
        <v>446</v>
      </c>
      <c r="B5" s="37" t="s">
        <v>277</v>
      </c>
      <c r="C5" s="37" t="s">
        <v>413</v>
      </c>
      <c r="D5" s="3">
        <v>300046</v>
      </c>
      <c r="E5" s="38" t="s">
        <v>128</v>
      </c>
      <c r="F5" s="38" t="s">
        <v>129</v>
      </c>
      <c r="G5" s="3"/>
      <c r="H5" s="3"/>
      <c r="I5" s="3"/>
      <c r="J5" s="39">
        <v>39057</v>
      </c>
      <c r="K5" s="39"/>
      <c r="L5" s="39"/>
      <c r="M5" s="4" t="s">
        <v>127</v>
      </c>
      <c r="N5" s="40">
        <v>62.327885000000002</v>
      </c>
      <c r="O5" s="40">
        <v>129642</v>
      </c>
      <c r="P5" s="39">
        <v>42005</v>
      </c>
      <c r="Q5" s="3"/>
      <c r="R5" s="3" t="s">
        <v>418</v>
      </c>
      <c r="S5" s="3" t="s">
        <v>314</v>
      </c>
      <c r="T5" s="36" t="s">
        <v>447</v>
      </c>
      <c r="U5" s="41">
        <v>72.11</v>
      </c>
      <c r="V5" s="3" t="s">
        <v>448</v>
      </c>
      <c r="W5" s="3" t="str">
        <f t="shared" si="0"/>
        <v>Completed</v>
      </c>
      <c r="X5" s="60"/>
    </row>
    <row r="6" spans="1:24" s="4" customFormat="1" x14ac:dyDescent="0.25">
      <c r="A6" s="36" t="s">
        <v>446</v>
      </c>
      <c r="B6" s="37" t="s">
        <v>277</v>
      </c>
      <c r="C6" s="37" t="s">
        <v>413</v>
      </c>
      <c r="D6" s="3">
        <v>300047</v>
      </c>
      <c r="E6" s="38" t="s">
        <v>18</v>
      </c>
      <c r="F6" s="38" t="s">
        <v>19</v>
      </c>
      <c r="G6" s="3"/>
      <c r="H6" s="3"/>
      <c r="I6" s="3"/>
      <c r="J6" s="39">
        <v>39070</v>
      </c>
      <c r="K6" s="39"/>
      <c r="L6" s="39"/>
      <c r="M6" s="4" t="s">
        <v>17</v>
      </c>
      <c r="N6" s="40">
        <v>21.281164</v>
      </c>
      <c r="O6" s="40">
        <v>44264.82</v>
      </c>
      <c r="P6" s="39">
        <v>42005</v>
      </c>
      <c r="Q6" s="3"/>
      <c r="R6" s="3" t="s">
        <v>418</v>
      </c>
      <c r="S6" s="3" t="s">
        <v>314</v>
      </c>
      <c r="T6" s="36" t="s">
        <v>447</v>
      </c>
      <c r="U6" s="41">
        <v>72.11</v>
      </c>
      <c r="V6" s="3" t="s">
        <v>448</v>
      </c>
      <c r="W6" s="3" t="str">
        <f t="shared" si="0"/>
        <v>Completed</v>
      </c>
      <c r="X6" s="61"/>
    </row>
    <row r="7" spans="1:24" s="4" customFormat="1" x14ac:dyDescent="0.25">
      <c r="A7" s="36" t="s">
        <v>446</v>
      </c>
      <c r="B7" s="37" t="s">
        <v>277</v>
      </c>
      <c r="C7" s="37" t="s">
        <v>413</v>
      </c>
      <c r="D7" s="3">
        <v>300125</v>
      </c>
      <c r="E7" s="38" t="s">
        <v>133</v>
      </c>
      <c r="F7" s="38" t="s">
        <v>134</v>
      </c>
      <c r="G7" s="3"/>
      <c r="H7" s="3"/>
      <c r="I7" s="3"/>
      <c r="J7" s="39">
        <v>39569</v>
      </c>
      <c r="K7" s="39"/>
      <c r="L7" s="39"/>
      <c r="M7" s="4" t="s">
        <v>135</v>
      </c>
      <c r="N7" s="40">
        <v>17.5</v>
      </c>
      <c r="O7" s="40">
        <v>36400</v>
      </c>
      <c r="P7" s="39">
        <v>42005</v>
      </c>
      <c r="Q7" s="3"/>
      <c r="R7" s="3" t="s">
        <v>419</v>
      </c>
      <c r="S7" s="3" t="s">
        <v>316</v>
      </c>
      <c r="T7" s="36" t="s">
        <v>447</v>
      </c>
      <c r="U7" s="41">
        <v>72.11</v>
      </c>
      <c r="V7" s="3" t="s">
        <v>448</v>
      </c>
      <c r="W7" s="36" t="str">
        <f t="shared" si="0"/>
        <v>Blank</v>
      </c>
      <c r="X7" s="60"/>
    </row>
    <row r="8" spans="1:24" s="4" customFormat="1" x14ac:dyDescent="0.25">
      <c r="A8" s="36" t="s">
        <v>446</v>
      </c>
      <c r="B8" s="37" t="s">
        <v>277</v>
      </c>
      <c r="C8" s="37" t="s">
        <v>413</v>
      </c>
      <c r="D8" s="3">
        <v>300110</v>
      </c>
      <c r="E8" s="38" t="s">
        <v>138</v>
      </c>
      <c r="F8" s="38" t="s">
        <v>139</v>
      </c>
      <c r="G8" s="3"/>
      <c r="H8" s="3"/>
      <c r="I8" s="3"/>
      <c r="J8" s="39">
        <v>39511</v>
      </c>
      <c r="K8" s="39"/>
      <c r="L8" s="39"/>
      <c r="M8" s="4" t="s">
        <v>136</v>
      </c>
      <c r="N8" s="40">
        <v>26.097525000000001</v>
      </c>
      <c r="O8" s="40">
        <v>54282.85</v>
      </c>
      <c r="P8" s="39">
        <v>42005</v>
      </c>
      <c r="Q8" s="3"/>
      <c r="R8" s="3" t="s">
        <v>419</v>
      </c>
      <c r="S8" s="3" t="s">
        <v>314</v>
      </c>
      <c r="T8" s="36" t="s">
        <v>447</v>
      </c>
      <c r="U8" s="41">
        <v>0</v>
      </c>
      <c r="V8" s="3" t="s">
        <v>448</v>
      </c>
      <c r="W8" s="36" t="str">
        <f t="shared" si="0"/>
        <v>Blank</v>
      </c>
      <c r="X8" s="61"/>
    </row>
    <row r="9" spans="1:24" s="4" customFormat="1" x14ac:dyDescent="0.25">
      <c r="A9" s="36" t="s">
        <v>446</v>
      </c>
      <c r="B9" s="43" t="s">
        <v>375</v>
      </c>
      <c r="C9" s="43" t="s">
        <v>413</v>
      </c>
      <c r="D9" s="3">
        <v>5700</v>
      </c>
      <c r="E9" s="38" t="s">
        <v>351</v>
      </c>
      <c r="F9" s="38" t="s">
        <v>350</v>
      </c>
      <c r="G9" s="3"/>
      <c r="H9" s="3"/>
      <c r="I9" s="3"/>
      <c r="J9" s="39">
        <v>33939</v>
      </c>
      <c r="K9" s="3"/>
      <c r="L9" s="3"/>
      <c r="N9" s="40">
        <f>O9/(30*52)</f>
        <v>25.268756410256412</v>
      </c>
      <c r="O9" s="40">
        <v>39419.26</v>
      </c>
      <c r="P9" s="39">
        <v>42005</v>
      </c>
      <c r="Q9" s="3"/>
      <c r="R9" s="3" t="s">
        <v>418</v>
      </c>
      <c r="S9" s="3" t="s">
        <v>368</v>
      </c>
      <c r="T9" s="36" t="s">
        <v>447</v>
      </c>
      <c r="U9" s="41">
        <v>0</v>
      </c>
      <c r="V9" s="3" t="s">
        <v>448</v>
      </c>
      <c r="W9" s="3" t="str">
        <f t="shared" si="0"/>
        <v>Completed</v>
      </c>
      <c r="X9" s="60"/>
    </row>
    <row r="10" spans="1:24" s="4" customFormat="1" x14ac:dyDescent="0.25">
      <c r="A10" s="36" t="s">
        <v>446</v>
      </c>
      <c r="B10" s="43" t="s">
        <v>375</v>
      </c>
      <c r="C10" s="43" t="s">
        <v>413</v>
      </c>
      <c r="D10" s="3">
        <v>8700</v>
      </c>
      <c r="E10" s="38" t="s">
        <v>352</v>
      </c>
      <c r="F10" s="38" t="s">
        <v>353</v>
      </c>
      <c r="G10" s="3"/>
      <c r="H10" s="3"/>
      <c r="I10" s="3"/>
      <c r="J10" s="39">
        <v>36248</v>
      </c>
      <c r="K10" s="3"/>
      <c r="L10" s="3"/>
      <c r="N10" s="40">
        <f>O10/(37.5*52)</f>
        <v>35.861328205128203</v>
      </c>
      <c r="O10" s="40">
        <v>69929.59</v>
      </c>
      <c r="P10" s="39">
        <v>42005</v>
      </c>
      <c r="Q10" s="3"/>
      <c r="R10" s="3" t="s">
        <v>419</v>
      </c>
      <c r="S10" s="3" t="s">
        <v>316</v>
      </c>
      <c r="T10" s="36" t="s">
        <v>447</v>
      </c>
      <c r="U10" s="41">
        <v>0</v>
      </c>
      <c r="V10" s="3" t="s">
        <v>448</v>
      </c>
      <c r="W10" s="36" t="str">
        <f t="shared" si="0"/>
        <v>Blank</v>
      </c>
      <c r="X10" s="60"/>
    </row>
    <row r="11" spans="1:24" s="4" customFormat="1" x14ac:dyDescent="0.25">
      <c r="A11" s="36" t="s">
        <v>446</v>
      </c>
      <c r="B11" s="43" t="s">
        <v>375</v>
      </c>
      <c r="C11" s="43" t="s">
        <v>413</v>
      </c>
      <c r="D11" s="3">
        <v>27065</v>
      </c>
      <c r="E11" s="38" t="s">
        <v>356</v>
      </c>
      <c r="F11" s="38" t="s">
        <v>355</v>
      </c>
      <c r="G11" s="3"/>
      <c r="H11" s="3"/>
      <c r="I11" s="3"/>
      <c r="J11" s="39">
        <v>41829</v>
      </c>
      <c r="K11" s="3"/>
      <c r="L11" s="3"/>
      <c r="N11" s="40">
        <f>O11/(37.5*52)</f>
        <v>29.215384615384615</v>
      </c>
      <c r="O11" s="40">
        <v>56970</v>
      </c>
      <c r="P11" s="39">
        <v>42005</v>
      </c>
      <c r="Q11" s="3"/>
      <c r="R11" s="3" t="s">
        <v>418</v>
      </c>
      <c r="S11" s="3" t="s">
        <v>316</v>
      </c>
      <c r="T11" s="36" t="s">
        <v>447</v>
      </c>
      <c r="U11" s="41">
        <v>0</v>
      </c>
      <c r="V11" s="3" t="s">
        <v>448</v>
      </c>
      <c r="W11" s="3" t="str">
        <f t="shared" si="0"/>
        <v>Completed</v>
      </c>
      <c r="X11" s="60"/>
    </row>
    <row r="12" spans="1:24" s="4" customFormat="1" x14ac:dyDescent="0.25">
      <c r="A12" s="36" t="s">
        <v>446</v>
      </c>
      <c r="B12" s="43" t="s">
        <v>375</v>
      </c>
      <c r="C12" s="43" t="s">
        <v>413</v>
      </c>
      <c r="D12" s="3">
        <v>3000</v>
      </c>
      <c r="E12" s="38" t="s">
        <v>251</v>
      </c>
      <c r="F12" s="38" t="s">
        <v>357</v>
      </c>
      <c r="G12" s="3"/>
      <c r="H12" s="3"/>
      <c r="I12" s="3"/>
      <c r="J12" s="39">
        <v>34213</v>
      </c>
      <c r="K12" s="3"/>
      <c r="L12" s="3"/>
      <c r="N12" s="40">
        <f>O12/(37.5*52)</f>
        <v>50.201451282051281</v>
      </c>
      <c r="O12" s="40">
        <v>97892.83</v>
      </c>
      <c r="P12" s="39">
        <v>42005</v>
      </c>
      <c r="Q12" s="3"/>
      <c r="R12" s="3" t="s">
        <v>419</v>
      </c>
      <c r="S12" s="3" t="s">
        <v>316</v>
      </c>
      <c r="T12" s="36" t="s">
        <v>447</v>
      </c>
      <c r="U12" s="41">
        <v>0</v>
      </c>
      <c r="V12" s="3" t="s">
        <v>448</v>
      </c>
      <c r="W12" s="36" t="str">
        <f t="shared" si="0"/>
        <v>Blank</v>
      </c>
      <c r="X12" s="60"/>
    </row>
    <row r="13" spans="1:24" s="46" customFormat="1" x14ac:dyDescent="0.25">
      <c r="A13" s="76" t="s">
        <v>446</v>
      </c>
      <c r="B13" s="79" t="s">
        <v>375</v>
      </c>
      <c r="C13" s="79" t="s">
        <v>413</v>
      </c>
      <c r="D13" s="45">
        <v>2800</v>
      </c>
      <c r="E13" s="77" t="s">
        <v>360</v>
      </c>
      <c r="F13" s="77" t="s">
        <v>361</v>
      </c>
      <c r="G13" s="45"/>
      <c r="H13" s="45"/>
      <c r="I13" s="45"/>
      <c r="J13" s="47">
        <v>29504</v>
      </c>
      <c r="K13" s="45"/>
      <c r="L13" s="45"/>
      <c r="N13" s="48">
        <f>O13/(37.5*52)</f>
        <v>30.008661538461538</v>
      </c>
      <c r="O13" s="48">
        <v>58516.89</v>
      </c>
      <c r="P13" s="47">
        <v>42005</v>
      </c>
      <c r="Q13" s="45"/>
      <c r="R13" s="45" t="s">
        <v>419</v>
      </c>
      <c r="S13" s="45" t="s">
        <v>391</v>
      </c>
      <c r="T13" s="76" t="s">
        <v>447</v>
      </c>
      <c r="U13" s="78">
        <v>0</v>
      </c>
      <c r="V13" s="45" t="s">
        <v>448</v>
      </c>
      <c r="W13" s="76" t="str">
        <f t="shared" ref="W13" si="1">IF(R13="HMO","Blank","Completed")</f>
        <v>Blank</v>
      </c>
      <c r="X13" s="63"/>
    </row>
    <row r="14" spans="1:24" s="22" customFormat="1" x14ac:dyDescent="0.25">
      <c r="A14" s="49" t="s">
        <v>446</v>
      </c>
      <c r="B14" s="75" t="s">
        <v>375</v>
      </c>
      <c r="C14" s="75" t="s">
        <v>413</v>
      </c>
      <c r="D14" s="21">
        <v>2900</v>
      </c>
      <c r="E14" s="26" t="s">
        <v>255</v>
      </c>
      <c r="F14" s="26" t="s">
        <v>362</v>
      </c>
      <c r="G14" s="21"/>
      <c r="H14" s="21"/>
      <c r="I14" s="21"/>
      <c r="J14" s="23">
        <v>30164</v>
      </c>
      <c r="K14" s="21"/>
      <c r="L14" s="21"/>
      <c r="N14" s="24">
        <f>O14/(20*52)</f>
        <v>14.630076923076924</v>
      </c>
      <c r="O14" s="24">
        <v>15215.28</v>
      </c>
      <c r="P14" s="23">
        <v>42005</v>
      </c>
      <c r="Q14" s="21"/>
      <c r="R14" s="21" t="s">
        <v>419</v>
      </c>
      <c r="S14" s="21" t="s">
        <v>316</v>
      </c>
      <c r="T14" s="49" t="s">
        <v>449</v>
      </c>
      <c r="U14" s="50" t="s">
        <v>450</v>
      </c>
      <c r="V14" s="49" t="s">
        <v>450</v>
      </c>
      <c r="W14" s="49" t="str">
        <f t="shared" ref="W14" si="2">IF(R14="HMO","Blank","Completed")</f>
        <v>Blank</v>
      </c>
      <c r="X14" s="62" t="s">
        <v>457</v>
      </c>
    </row>
    <row r="15" spans="1:24" s="22" customFormat="1" x14ac:dyDescent="0.25">
      <c r="A15" s="36" t="s">
        <v>446</v>
      </c>
      <c r="B15" s="43" t="s">
        <v>375</v>
      </c>
      <c r="C15" s="43" t="s">
        <v>413</v>
      </c>
      <c r="D15" s="3">
        <v>3600</v>
      </c>
      <c r="E15" s="38" t="s">
        <v>23</v>
      </c>
      <c r="F15" s="38" t="s">
        <v>239</v>
      </c>
      <c r="G15" s="3"/>
      <c r="H15" s="3"/>
      <c r="I15" s="3"/>
      <c r="J15" s="39">
        <v>32552</v>
      </c>
      <c r="K15" s="3"/>
      <c r="L15" s="3"/>
      <c r="M15" s="4"/>
      <c r="N15" s="40">
        <f>O15/(37.5*52)</f>
        <v>31.943261538461538</v>
      </c>
      <c r="O15" s="40">
        <v>62289.36</v>
      </c>
      <c r="P15" s="39">
        <v>42005</v>
      </c>
      <c r="Q15" s="3"/>
      <c r="R15" s="3" t="s">
        <v>419</v>
      </c>
      <c r="S15" s="3" t="s">
        <v>316</v>
      </c>
      <c r="T15" s="36" t="s">
        <v>447</v>
      </c>
      <c r="U15" s="41">
        <v>0</v>
      </c>
      <c r="V15" s="3" t="s">
        <v>448</v>
      </c>
      <c r="W15" s="36" t="str">
        <f t="shared" si="0"/>
        <v>Blank</v>
      </c>
      <c r="X15" s="60"/>
    </row>
    <row r="16" spans="1:24" s="4" customFormat="1" x14ac:dyDescent="0.25">
      <c r="A16" s="36" t="s">
        <v>446</v>
      </c>
      <c r="B16" s="43" t="s">
        <v>375</v>
      </c>
      <c r="C16" s="43" t="s">
        <v>413</v>
      </c>
      <c r="D16" s="3">
        <v>27032</v>
      </c>
      <c r="E16" s="38" t="s">
        <v>149</v>
      </c>
      <c r="F16" s="38" t="s">
        <v>363</v>
      </c>
      <c r="G16" s="3"/>
      <c r="H16" s="3"/>
      <c r="I16" s="3"/>
      <c r="J16" s="39">
        <v>39720</v>
      </c>
      <c r="K16" s="3"/>
      <c r="L16" s="3"/>
      <c r="N16" s="40">
        <f>O16/(37.5*52)</f>
        <v>29.215384615384615</v>
      </c>
      <c r="O16" s="40">
        <v>56970</v>
      </c>
      <c r="P16" s="39">
        <v>42005</v>
      </c>
      <c r="Q16" s="3"/>
      <c r="R16" s="3" t="s">
        <v>418</v>
      </c>
      <c r="S16" s="3" t="s">
        <v>316</v>
      </c>
      <c r="T16" s="36" t="s">
        <v>447</v>
      </c>
      <c r="U16" s="41">
        <v>0</v>
      </c>
      <c r="V16" s="3" t="s">
        <v>448</v>
      </c>
      <c r="W16" s="3" t="str">
        <f t="shared" si="0"/>
        <v>Completed</v>
      </c>
      <c r="X16" s="60"/>
    </row>
    <row r="17" spans="1:24" s="4" customFormat="1" x14ac:dyDescent="0.25">
      <c r="A17" s="36" t="s">
        <v>446</v>
      </c>
      <c r="B17" s="43" t="s">
        <v>375</v>
      </c>
      <c r="C17" s="43" t="s">
        <v>413</v>
      </c>
      <c r="D17" s="3">
        <v>1200</v>
      </c>
      <c r="E17" s="38" t="s">
        <v>356</v>
      </c>
      <c r="F17" s="38" t="s">
        <v>366</v>
      </c>
      <c r="G17" s="3"/>
      <c r="H17" s="3"/>
      <c r="I17" s="3"/>
      <c r="J17" s="39">
        <v>36829</v>
      </c>
      <c r="K17" s="3"/>
      <c r="L17" s="3"/>
      <c r="N17" s="40">
        <f>O17/(37.5*52)</f>
        <v>20.299200000000003</v>
      </c>
      <c r="O17" s="40">
        <v>39583.440000000002</v>
      </c>
      <c r="P17" s="39">
        <v>42005</v>
      </c>
      <c r="Q17" s="3"/>
      <c r="R17" s="3" t="s">
        <v>418</v>
      </c>
      <c r="S17" s="3" t="s">
        <v>316</v>
      </c>
      <c r="T17" s="36" t="s">
        <v>447</v>
      </c>
      <c r="U17" s="41">
        <v>0</v>
      </c>
      <c r="V17" s="3" t="s">
        <v>448</v>
      </c>
      <c r="W17" s="3" t="str">
        <f t="shared" si="0"/>
        <v>Completed</v>
      </c>
      <c r="X17" s="60"/>
    </row>
    <row r="18" spans="1:24" s="22" customFormat="1" x14ac:dyDescent="0.25">
      <c r="A18" s="36" t="s">
        <v>446</v>
      </c>
      <c r="B18" s="43" t="s">
        <v>375</v>
      </c>
      <c r="C18" s="43" t="s">
        <v>413</v>
      </c>
      <c r="D18" s="3">
        <v>19000</v>
      </c>
      <c r="E18" s="38" t="s">
        <v>176</v>
      </c>
      <c r="F18" s="38" t="s">
        <v>367</v>
      </c>
      <c r="G18" s="3"/>
      <c r="H18" s="3"/>
      <c r="I18" s="3"/>
      <c r="J18" s="3" t="s">
        <v>376</v>
      </c>
      <c r="K18" s="3"/>
      <c r="L18" s="3"/>
      <c r="M18" s="4"/>
      <c r="N18" s="40">
        <f>O18/(30*52)</f>
        <v>19.514461538461539</v>
      </c>
      <c r="O18" s="40">
        <v>30442.560000000001</v>
      </c>
      <c r="P18" s="39">
        <v>42005</v>
      </c>
      <c r="Q18" s="3"/>
      <c r="R18" s="3" t="s">
        <v>418</v>
      </c>
      <c r="S18" s="3" t="s">
        <v>316</v>
      </c>
      <c r="T18" s="36" t="s">
        <v>447</v>
      </c>
      <c r="U18" s="41">
        <v>0</v>
      </c>
      <c r="V18" s="3" t="s">
        <v>448</v>
      </c>
      <c r="W18" s="3" t="str">
        <f t="shared" si="0"/>
        <v>Completed</v>
      </c>
      <c r="X18" s="60"/>
    </row>
    <row r="19" spans="1:24" s="4" customFormat="1" x14ac:dyDescent="0.25">
      <c r="A19" s="36" t="s">
        <v>446</v>
      </c>
      <c r="B19" s="44" t="s">
        <v>276</v>
      </c>
      <c r="C19" s="3" t="s">
        <v>413</v>
      </c>
      <c r="D19" s="3">
        <v>16809</v>
      </c>
      <c r="E19" s="4" t="s">
        <v>38</v>
      </c>
      <c r="F19" s="4" t="s">
        <v>161</v>
      </c>
      <c r="G19" s="3"/>
      <c r="H19" s="3"/>
      <c r="I19" s="3"/>
      <c r="J19" s="39">
        <v>37179</v>
      </c>
      <c r="K19" s="39"/>
      <c r="L19" s="39"/>
      <c r="M19" s="4" t="s">
        <v>162</v>
      </c>
      <c r="N19" s="40">
        <v>35.968268999999999</v>
      </c>
      <c r="O19" s="40">
        <v>74814</v>
      </c>
      <c r="P19" s="39">
        <v>42005</v>
      </c>
      <c r="Q19" s="3"/>
      <c r="R19" s="3" t="s">
        <v>418</v>
      </c>
      <c r="S19" s="3" t="s">
        <v>314</v>
      </c>
      <c r="T19" s="36" t="s">
        <v>447</v>
      </c>
      <c r="U19" s="41">
        <v>72.11</v>
      </c>
      <c r="V19" s="3" t="s">
        <v>448</v>
      </c>
      <c r="W19" s="3" t="str">
        <f t="shared" si="0"/>
        <v>Completed</v>
      </c>
      <c r="X19" s="60"/>
    </row>
    <row r="20" spans="1:24" s="4" customFormat="1" x14ac:dyDescent="0.25">
      <c r="A20" s="36" t="s">
        <v>446</v>
      </c>
      <c r="B20" s="3" t="s">
        <v>276</v>
      </c>
      <c r="C20" s="3" t="s">
        <v>413</v>
      </c>
      <c r="D20" s="3">
        <v>16990</v>
      </c>
      <c r="E20" s="4" t="s">
        <v>77</v>
      </c>
      <c r="F20" s="4" t="s">
        <v>78</v>
      </c>
      <c r="G20" s="3"/>
      <c r="H20" s="3"/>
      <c r="I20" s="3"/>
      <c r="J20" s="39">
        <v>37151</v>
      </c>
      <c r="K20" s="39"/>
      <c r="L20" s="39"/>
      <c r="M20" s="4" t="s">
        <v>79</v>
      </c>
      <c r="N20" s="40">
        <v>29.720192000000001</v>
      </c>
      <c r="O20" s="40">
        <v>61818</v>
      </c>
      <c r="P20" s="39">
        <v>42005</v>
      </c>
      <c r="Q20" s="3"/>
      <c r="R20" s="3" t="s">
        <v>418</v>
      </c>
      <c r="S20" s="3" t="s">
        <v>314</v>
      </c>
      <c r="T20" s="36" t="s">
        <v>447</v>
      </c>
      <c r="U20" s="41">
        <v>72.11</v>
      </c>
      <c r="V20" s="3" t="s">
        <v>448</v>
      </c>
      <c r="W20" s="3" t="str">
        <f t="shared" si="0"/>
        <v>Completed</v>
      </c>
      <c r="X20" s="60"/>
    </row>
    <row r="21" spans="1:24" s="22" customFormat="1" x14ac:dyDescent="0.25">
      <c r="A21" s="49" t="s">
        <v>446</v>
      </c>
      <c r="B21" s="21" t="s">
        <v>276</v>
      </c>
      <c r="C21" s="21" t="s">
        <v>413</v>
      </c>
      <c r="D21" s="21">
        <v>11901</v>
      </c>
      <c r="E21" s="22" t="s">
        <v>38</v>
      </c>
      <c r="F21" s="22" t="s">
        <v>39</v>
      </c>
      <c r="G21" s="21"/>
      <c r="H21" s="21"/>
      <c r="I21" s="21"/>
      <c r="J21" s="23">
        <v>30047</v>
      </c>
      <c r="K21" s="23"/>
      <c r="L21" s="23"/>
      <c r="M21" s="22" t="s">
        <v>40</v>
      </c>
      <c r="N21" s="24">
        <v>20</v>
      </c>
      <c r="O21" s="24" t="s">
        <v>274</v>
      </c>
      <c r="P21" s="23" t="s">
        <v>326</v>
      </c>
      <c r="Q21" s="23" t="s">
        <v>327</v>
      </c>
      <c r="R21" s="23" t="s">
        <v>418</v>
      </c>
      <c r="S21" s="23" t="s">
        <v>316</v>
      </c>
      <c r="T21" s="49" t="s">
        <v>449</v>
      </c>
      <c r="U21" s="50" t="s">
        <v>450</v>
      </c>
      <c r="V21" s="49" t="s">
        <v>450</v>
      </c>
      <c r="W21" s="49" t="str">
        <f t="shared" si="0"/>
        <v>Completed</v>
      </c>
      <c r="X21" s="62" t="s">
        <v>451</v>
      </c>
    </row>
    <row r="22" spans="1:24" s="4" customFormat="1" ht="16.5" customHeight="1" x14ac:dyDescent="0.25">
      <c r="A22" s="36" t="s">
        <v>446</v>
      </c>
      <c r="B22" s="3" t="s">
        <v>276</v>
      </c>
      <c r="C22" s="3" t="s">
        <v>413</v>
      </c>
      <c r="D22" s="3">
        <v>16913</v>
      </c>
      <c r="E22" s="4" t="s">
        <v>82</v>
      </c>
      <c r="F22" s="4" t="s">
        <v>83</v>
      </c>
      <c r="G22" s="3"/>
      <c r="H22" s="3"/>
      <c r="I22" s="3"/>
      <c r="J22" s="39">
        <v>35704</v>
      </c>
      <c r="K22" s="39"/>
      <c r="L22" s="39"/>
      <c r="M22" s="4" t="s">
        <v>79</v>
      </c>
      <c r="N22" s="40">
        <v>30.455769</v>
      </c>
      <c r="O22" s="40">
        <v>63348</v>
      </c>
      <c r="P22" s="39">
        <v>42005</v>
      </c>
      <c r="Q22" s="3"/>
      <c r="R22" s="3" t="s">
        <v>418</v>
      </c>
      <c r="S22" s="3" t="s">
        <v>314</v>
      </c>
      <c r="T22" s="36" t="s">
        <v>447</v>
      </c>
      <c r="U22" s="41">
        <v>72.11</v>
      </c>
      <c r="V22" s="3" t="s">
        <v>448</v>
      </c>
      <c r="W22" s="3" t="str">
        <f t="shared" si="0"/>
        <v>Completed</v>
      </c>
      <c r="X22" s="60"/>
    </row>
    <row r="23" spans="1:24" s="4" customFormat="1" x14ac:dyDescent="0.25">
      <c r="A23" s="36" t="s">
        <v>446</v>
      </c>
      <c r="B23" s="3" t="s">
        <v>276</v>
      </c>
      <c r="C23" s="3" t="s">
        <v>413</v>
      </c>
      <c r="D23" s="3">
        <v>16863</v>
      </c>
      <c r="E23" s="4" t="s">
        <v>84</v>
      </c>
      <c r="F23" s="4" t="s">
        <v>85</v>
      </c>
      <c r="G23" s="3"/>
      <c r="H23" s="3"/>
      <c r="I23" s="3"/>
      <c r="J23" s="39">
        <v>32295</v>
      </c>
      <c r="K23" s="39"/>
      <c r="L23" s="39"/>
      <c r="M23" s="4" t="s">
        <v>79</v>
      </c>
      <c r="N23" s="40">
        <v>30.455769</v>
      </c>
      <c r="O23" s="40">
        <v>63348</v>
      </c>
      <c r="P23" s="39">
        <v>42005</v>
      </c>
      <c r="Q23" s="3"/>
      <c r="R23" s="3" t="s">
        <v>419</v>
      </c>
      <c r="S23" s="3" t="s">
        <v>316</v>
      </c>
      <c r="T23" s="36" t="s">
        <v>447</v>
      </c>
      <c r="U23" s="41">
        <v>72.11</v>
      </c>
      <c r="V23" s="3" t="s">
        <v>448</v>
      </c>
      <c r="W23" s="36" t="str">
        <f t="shared" si="0"/>
        <v>Blank</v>
      </c>
      <c r="X23" s="60"/>
    </row>
    <row r="24" spans="1:24" s="4" customFormat="1" x14ac:dyDescent="0.25">
      <c r="A24" s="36" t="s">
        <v>446</v>
      </c>
      <c r="B24" s="3" t="s">
        <v>276</v>
      </c>
      <c r="C24" s="3" t="s">
        <v>413</v>
      </c>
      <c r="D24" s="3">
        <v>300299</v>
      </c>
      <c r="E24" s="4" t="s">
        <v>120</v>
      </c>
      <c r="F24" s="4" t="s">
        <v>121</v>
      </c>
      <c r="G24" s="3"/>
      <c r="H24" s="3"/>
      <c r="I24" s="3"/>
      <c r="J24" s="39">
        <v>41498</v>
      </c>
      <c r="K24" s="39"/>
      <c r="L24" s="39"/>
      <c r="M24" s="4" t="s">
        <v>122</v>
      </c>
      <c r="N24" s="40">
        <v>28.973497999999999</v>
      </c>
      <c r="O24" s="40">
        <v>60264.88</v>
      </c>
      <c r="P24" s="39">
        <v>42005</v>
      </c>
      <c r="Q24" s="3"/>
      <c r="R24" s="3" t="s">
        <v>418</v>
      </c>
      <c r="S24" s="3" t="s">
        <v>314</v>
      </c>
      <c r="T24" s="36" t="s">
        <v>447</v>
      </c>
      <c r="U24" s="41">
        <v>72.11</v>
      </c>
      <c r="V24" s="3" t="s">
        <v>448</v>
      </c>
      <c r="W24" s="3" t="str">
        <f t="shared" si="0"/>
        <v>Completed</v>
      </c>
      <c r="X24" s="60"/>
    </row>
    <row r="25" spans="1:24" s="4" customFormat="1" x14ac:dyDescent="0.25">
      <c r="A25" s="36" t="s">
        <v>446</v>
      </c>
      <c r="B25" s="3" t="s">
        <v>276</v>
      </c>
      <c r="C25" s="3" t="s">
        <v>413</v>
      </c>
      <c r="D25" s="3">
        <v>7214</v>
      </c>
      <c r="E25" s="4" t="s">
        <v>42</v>
      </c>
      <c r="F25" s="4" t="s">
        <v>61</v>
      </c>
      <c r="G25" s="3"/>
      <c r="H25" s="3"/>
      <c r="I25" s="3"/>
      <c r="J25" s="39">
        <v>31656</v>
      </c>
      <c r="K25" s="39"/>
      <c r="L25" s="39"/>
      <c r="M25" s="4" t="s">
        <v>62</v>
      </c>
      <c r="N25" s="40">
        <v>61.605082000000003</v>
      </c>
      <c r="O25" s="40">
        <v>128138.57</v>
      </c>
      <c r="P25" s="39">
        <v>42005</v>
      </c>
      <c r="Q25" s="3"/>
      <c r="R25" s="3" t="s">
        <v>419</v>
      </c>
      <c r="S25" s="3" t="s">
        <v>314</v>
      </c>
      <c r="T25" s="36" t="s">
        <v>447</v>
      </c>
      <c r="U25" s="41">
        <v>72.11</v>
      </c>
      <c r="V25" s="3" t="s">
        <v>448</v>
      </c>
      <c r="W25" s="36" t="str">
        <f t="shared" si="0"/>
        <v>Blank</v>
      </c>
      <c r="X25" s="60"/>
    </row>
    <row r="26" spans="1:24" s="4" customFormat="1" x14ac:dyDescent="0.25">
      <c r="A26" s="36" t="s">
        <v>446</v>
      </c>
      <c r="B26" s="45" t="s">
        <v>276</v>
      </c>
      <c r="C26" s="45" t="s">
        <v>413</v>
      </c>
      <c r="D26" s="45">
        <v>17110</v>
      </c>
      <c r="E26" s="46" t="s">
        <v>86</v>
      </c>
      <c r="F26" s="46" t="s">
        <v>87</v>
      </c>
      <c r="G26" s="45"/>
      <c r="H26" s="45"/>
      <c r="I26" s="45"/>
      <c r="J26" s="47">
        <v>38271</v>
      </c>
      <c r="K26" s="47"/>
      <c r="L26" s="47"/>
      <c r="M26" s="46" t="s">
        <v>79</v>
      </c>
      <c r="N26" s="48">
        <v>24.934615000000001</v>
      </c>
      <c r="O26" s="48">
        <v>51864</v>
      </c>
      <c r="P26" s="47">
        <v>42005</v>
      </c>
      <c r="Q26" s="45"/>
      <c r="R26" s="45" t="s">
        <v>419</v>
      </c>
      <c r="S26" s="45" t="s">
        <v>314</v>
      </c>
      <c r="T26" s="36" t="s">
        <v>447</v>
      </c>
      <c r="U26" s="41">
        <v>72.11</v>
      </c>
      <c r="V26" s="3" t="s">
        <v>448</v>
      </c>
      <c r="W26" s="36" t="str">
        <f t="shared" si="0"/>
        <v>Blank</v>
      </c>
      <c r="X26" s="63"/>
    </row>
    <row r="27" spans="1:24" s="22" customFormat="1" x14ac:dyDescent="0.25">
      <c r="A27" s="36" t="s">
        <v>446</v>
      </c>
      <c r="B27" s="3" t="s">
        <v>276</v>
      </c>
      <c r="C27" s="3" t="s">
        <v>413</v>
      </c>
      <c r="D27" s="3">
        <v>96976</v>
      </c>
      <c r="E27" s="4" t="s">
        <v>88</v>
      </c>
      <c r="F27" s="4" t="s">
        <v>87</v>
      </c>
      <c r="G27" s="3"/>
      <c r="H27" s="3"/>
      <c r="I27" s="3"/>
      <c r="J27" s="39">
        <v>38443</v>
      </c>
      <c r="K27" s="39"/>
      <c r="L27" s="39"/>
      <c r="M27" s="4" t="s">
        <v>79</v>
      </c>
      <c r="N27" s="40">
        <v>30.406731000000001</v>
      </c>
      <c r="O27" s="40">
        <v>63246</v>
      </c>
      <c r="P27" s="39">
        <v>42005</v>
      </c>
      <c r="Q27" s="3"/>
      <c r="R27" s="3" t="s">
        <v>419</v>
      </c>
      <c r="S27" s="3" t="s">
        <v>314</v>
      </c>
      <c r="T27" s="36" t="s">
        <v>447</v>
      </c>
      <c r="U27" s="41">
        <v>72.11</v>
      </c>
      <c r="V27" s="3" t="s">
        <v>448</v>
      </c>
      <c r="W27" s="36" t="str">
        <f t="shared" si="0"/>
        <v>Blank</v>
      </c>
      <c r="X27" s="60"/>
    </row>
    <row r="28" spans="1:24" s="42" customFormat="1" x14ac:dyDescent="0.25">
      <c r="A28" s="36" t="s">
        <v>446</v>
      </c>
      <c r="B28" s="3" t="s">
        <v>276</v>
      </c>
      <c r="C28" s="3" t="s">
        <v>413</v>
      </c>
      <c r="D28" s="3">
        <v>6101</v>
      </c>
      <c r="E28" s="4" t="s">
        <v>35</v>
      </c>
      <c r="F28" s="4" t="s">
        <v>171</v>
      </c>
      <c r="G28" s="3"/>
      <c r="H28" s="3"/>
      <c r="I28" s="3"/>
      <c r="J28" s="39">
        <v>28751</v>
      </c>
      <c r="K28" s="39"/>
      <c r="L28" s="39"/>
      <c r="M28" s="4" t="s">
        <v>170</v>
      </c>
      <c r="N28" s="40">
        <v>46.875898999999997</v>
      </c>
      <c r="O28" s="40">
        <v>97501.87</v>
      </c>
      <c r="P28" s="39">
        <v>42005</v>
      </c>
      <c r="Q28" s="3"/>
      <c r="R28" s="3" t="s">
        <v>418</v>
      </c>
      <c r="S28" s="3" t="s">
        <v>314</v>
      </c>
      <c r="T28" s="36" t="s">
        <v>447</v>
      </c>
      <c r="U28" s="41">
        <v>72.11</v>
      </c>
      <c r="V28" s="3" t="s">
        <v>448</v>
      </c>
      <c r="W28" s="3" t="str">
        <f t="shared" si="0"/>
        <v>Completed</v>
      </c>
      <c r="X28" s="60"/>
    </row>
    <row r="29" spans="1:24" s="42" customFormat="1" x14ac:dyDescent="0.25">
      <c r="A29" s="36" t="s">
        <v>446</v>
      </c>
      <c r="B29" s="3" t="s">
        <v>276</v>
      </c>
      <c r="C29" s="3" t="s">
        <v>413</v>
      </c>
      <c r="D29" s="3">
        <v>16916</v>
      </c>
      <c r="E29" s="4" t="s">
        <v>89</v>
      </c>
      <c r="F29" s="4" t="s">
        <v>90</v>
      </c>
      <c r="G29" s="3"/>
      <c r="H29" s="3"/>
      <c r="I29" s="3"/>
      <c r="J29" s="39">
        <v>33356</v>
      </c>
      <c r="K29" s="39"/>
      <c r="L29" s="39"/>
      <c r="M29" s="4" t="s">
        <v>79</v>
      </c>
      <c r="N29" s="40">
        <v>30.455769</v>
      </c>
      <c r="O29" s="40">
        <v>63348</v>
      </c>
      <c r="P29" s="39">
        <v>42005</v>
      </c>
      <c r="Q29" s="3"/>
      <c r="R29" s="3" t="s">
        <v>419</v>
      </c>
      <c r="S29" s="3" t="s">
        <v>314</v>
      </c>
      <c r="T29" s="36" t="s">
        <v>447</v>
      </c>
      <c r="U29" s="41">
        <v>72.11</v>
      </c>
      <c r="V29" s="3" t="s">
        <v>448</v>
      </c>
      <c r="W29" s="36" t="str">
        <f t="shared" si="0"/>
        <v>Blank</v>
      </c>
      <c r="X29" s="60"/>
    </row>
    <row r="30" spans="1:24" s="42" customFormat="1" x14ac:dyDescent="0.25">
      <c r="A30" s="65" t="s">
        <v>446</v>
      </c>
      <c r="B30" s="66" t="s">
        <v>276</v>
      </c>
      <c r="C30" s="66" t="s">
        <v>413</v>
      </c>
      <c r="D30" s="66">
        <v>300246</v>
      </c>
      <c r="E30" s="42" t="s">
        <v>247</v>
      </c>
      <c r="F30" s="42" t="s">
        <v>90</v>
      </c>
      <c r="G30" s="66">
        <v>348900708</v>
      </c>
      <c r="H30" s="67">
        <v>33825</v>
      </c>
      <c r="I30" s="66" t="s">
        <v>329</v>
      </c>
      <c r="J30" s="67">
        <v>40826</v>
      </c>
      <c r="K30" s="67"/>
      <c r="L30" s="67"/>
      <c r="M30" s="42" t="s">
        <v>246</v>
      </c>
      <c r="N30" s="68">
        <v>13.5</v>
      </c>
      <c r="O30" s="68" t="s">
        <v>274</v>
      </c>
      <c r="P30" s="67" t="s">
        <v>321</v>
      </c>
      <c r="Q30" s="67" t="s">
        <v>321</v>
      </c>
      <c r="R30" s="67" t="s">
        <v>441</v>
      </c>
      <c r="S30" s="67" t="s">
        <v>441</v>
      </c>
      <c r="T30" s="70" t="s">
        <v>447</v>
      </c>
      <c r="U30" s="74">
        <v>72.11</v>
      </c>
      <c r="V30" s="65" t="s">
        <v>454</v>
      </c>
      <c r="W30" s="70" t="s">
        <v>450</v>
      </c>
      <c r="X30" s="61" t="s">
        <v>456</v>
      </c>
    </row>
    <row r="31" spans="1:24" s="4" customFormat="1" x14ac:dyDescent="0.25">
      <c r="A31" s="36" t="s">
        <v>446</v>
      </c>
      <c r="B31" s="3" t="s">
        <v>276</v>
      </c>
      <c r="C31" s="3" t="s">
        <v>413</v>
      </c>
      <c r="D31" s="3">
        <v>300302</v>
      </c>
      <c r="E31" s="4" t="s">
        <v>38</v>
      </c>
      <c r="F31" s="4" t="s">
        <v>172</v>
      </c>
      <c r="G31" s="3"/>
      <c r="H31" s="3"/>
      <c r="I31" s="3"/>
      <c r="J31" s="39">
        <v>41526</v>
      </c>
      <c r="K31" s="39"/>
      <c r="L31" s="39"/>
      <c r="M31" s="4" t="s">
        <v>170</v>
      </c>
      <c r="N31" s="40">
        <v>36.546076999999997</v>
      </c>
      <c r="O31" s="40">
        <v>76015.839999999997</v>
      </c>
      <c r="P31" s="39">
        <v>42005</v>
      </c>
      <c r="Q31" s="3"/>
      <c r="R31" s="3" t="s">
        <v>418</v>
      </c>
      <c r="S31" s="3" t="s">
        <v>316</v>
      </c>
      <c r="T31" s="36" t="s">
        <v>447</v>
      </c>
      <c r="U31" s="41">
        <v>72.11</v>
      </c>
      <c r="V31" s="3" t="s">
        <v>448</v>
      </c>
      <c r="W31" s="3" t="str">
        <f t="shared" si="0"/>
        <v>Completed</v>
      </c>
      <c r="X31" s="60"/>
    </row>
    <row r="32" spans="1:24" s="4" customFormat="1" x14ac:dyDescent="0.25">
      <c r="A32" s="36" t="s">
        <v>446</v>
      </c>
      <c r="B32" s="3" t="s">
        <v>276</v>
      </c>
      <c r="C32" s="3" t="s">
        <v>413</v>
      </c>
      <c r="D32" s="3">
        <v>1913</v>
      </c>
      <c r="E32" s="4" t="s">
        <v>167</v>
      </c>
      <c r="F32" s="4" t="s">
        <v>168</v>
      </c>
      <c r="G32" s="3"/>
      <c r="H32" s="3"/>
      <c r="I32" s="3"/>
      <c r="J32" s="39">
        <v>31433</v>
      </c>
      <c r="K32" s="39"/>
      <c r="L32" s="39"/>
      <c r="M32" s="4" t="s">
        <v>169</v>
      </c>
      <c r="N32" s="40">
        <v>32.777431</v>
      </c>
      <c r="O32" s="40">
        <v>68177.06</v>
      </c>
      <c r="P32" s="39">
        <v>42005</v>
      </c>
      <c r="Q32" s="3"/>
      <c r="R32" s="3" t="s">
        <v>419</v>
      </c>
      <c r="S32" s="3" t="s">
        <v>316</v>
      </c>
      <c r="T32" s="36" t="s">
        <v>447</v>
      </c>
      <c r="U32" s="41">
        <v>72.11</v>
      </c>
      <c r="V32" s="3" t="s">
        <v>448</v>
      </c>
      <c r="W32" s="36" t="str">
        <f t="shared" si="0"/>
        <v>Blank</v>
      </c>
      <c r="X32" s="60"/>
    </row>
    <row r="33" spans="1:24" s="4" customFormat="1" x14ac:dyDescent="0.25">
      <c r="A33" s="36" t="s">
        <v>446</v>
      </c>
      <c r="B33" s="3" t="s">
        <v>276</v>
      </c>
      <c r="C33" s="3" t="s">
        <v>413</v>
      </c>
      <c r="D33" s="3">
        <v>300142</v>
      </c>
      <c r="E33" s="4" t="s">
        <v>140</v>
      </c>
      <c r="F33" s="4" t="s">
        <v>141</v>
      </c>
      <c r="G33" s="3"/>
      <c r="H33" s="3"/>
      <c r="I33" s="3"/>
      <c r="J33" s="39">
        <v>39643</v>
      </c>
      <c r="K33" s="39"/>
      <c r="L33" s="39"/>
      <c r="M33" s="4" t="s">
        <v>142</v>
      </c>
      <c r="N33" s="40">
        <v>46.710225999999999</v>
      </c>
      <c r="O33" s="40">
        <v>97157.27</v>
      </c>
      <c r="P33" s="39">
        <v>42005</v>
      </c>
      <c r="Q33" s="3"/>
      <c r="R33" s="3" t="s">
        <v>418</v>
      </c>
      <c r="S33" s="3" t="s">
        <v>314</v>
      </c>
      <c r="T33" s="36" t="s">
        <v>447</v>
      </c>
      <c r="U33" s="41">
        <v>72.11</v>
      </c>
      <c r="V33" s="3" t="s">
        <v>448</v>
      </c>
      <c r="W33" s="3" t="str">
        <f t="shared" si="0"/>
        <v>Completed</v>
      </c>
      <c r="X33" s="60"/>
    </row>
    <row r="34" spans="1:24" s="4" customFormat="1" x14ac:dyDescent="0.25">
      <c r="A34" s="36" t="s">
        <v>446</v>
      </c>
      <c r="B34" s="3" t="s">
        <v>276</v>
      </c>
      <c r="C34" s="3" t="s">
        <v>413</v>
      </c>
      <c r="D34" s="3">
        <v>300187</v>
      </c>
      <c r="E34" s="4" t="s">
        <v>173</v>
      </c>
      <c r="F34" s="4" t="s">
        <v>174</v>
      </c>
      <c r="G34" s="3"/>
      <c r="H34" s="3"/>
      <c r="I34" s="3"/>
      <c r="J34" s="39">
        <v>40188</v>
      </c>
      <c r="K34" s="39"/>
      <c r="L34" s="39"/>
      <c r="M34" s="4" t="s">
        <v>170</v>
      </c>
      <c r="N34" s="40">
        <v>46.875898999999997</v>
      </c>
      <c r="O34" s="40">
        <v>97501.87</v>
      </c>
      <c r="P34" s="39">
        <v>42005</v>
      </c>
      <c r="Q34" s="3"/>
      <c r="R34" s="3" t="s">
        <v>418</v>
      </c>
      <c r="S34" s="3" t="s">
        <v>314</v>
      </c>
      <c r="T34" s="36" t="s">
        <v>447</v>
      </c>
      <c r="U34" s="41">
        <v>72.11</v>
      </c>
      <c r="V34" s="3" t="s">
        <v>448</v>
      </c>
      <c r="W34" s="3" t="str">
        <f t="shared" si="0"/>
        <v>Completed</v>
      </c>
      <c r="X34" s="60"/>
    </row>
    <row r="35" spans="1:24" s="4" customFormat="1" x14ac:dyDescent="0.25">
      <c r="A35" s="36" t="s">
        <v>446</v>
      </c>
      <c r="B35" s="3" t="s">
        <v>276</v>
      </c>
      <c r="C35" s="3" t="s">
        <v>413</v>
      </c>
      <c r="D35" s="3">
        <v>16943</v>
      </c>
      <c r="E35" s="4" t="s">
        <v>91</v>
      </c>
      <c r="F35" s="4" t="s">
        <v>92</v>
      </c>
      <c r="G35" s="3"/>
      <c r="H35" s="3"/>
      <c r="I35" s="3"/>
      <c r="J35" s="39">
        <v>35347</v>
      </c>
      <c r="K35" s="39"/>
      <c r="L35" s="39"/>
      <c r="M35" s="4" t="s">
        <v>79</v>
      </c>
      <c r="N35" s="40">
        <v>29.769231000000001</v>
      </c>
      <c r="O35" s="40">
        <v>61920</v>
      </c>
      <c r="P35" s="39">
        <v>42005</v>
      </c>
      <c r="Q35" s="3"/>
      <c r="R35" s="3" t="s">
        <v>418</v>
      </c>
      <c r="S35" s="3" t="s">
        <v>314</v>
      </c>
      <c r="T35" s="36" t="s">
        <v>447</v>
      </c>
      <c r="U35" s="41">
        <v>72.11</v>
      </c>
      <c r="V35" s="3" t="s">
        <v>448</v>
      </c>
      <c r="W35" s="3" t="str">
        <f t="shared" si="0"/>
        <v>Completed</v>
      </c>
      <c r="X35" s="60"/>
    </row>
    <row r="36" spans="1:24" s="4" customFormat="1" x14ac:dyDescent="0.25">
      <c r="A36" s="36" t="s">
        <v>446</v>
      </c>
      <c r="B36" s="3" t="s">
        <v>276</v>
      </c>
      <c r="C36" s="3" t="s">
        <v>413</v>
      </c>
      <c r="D36" s="3">
        <v>16911</v>
      </c>
      <c r="E36" s="4" t="s">
        <v>56</v>
      </c>
      <c r="F36" s="4" t="s">
        <v>57</v>
      </c>
      <c r="G36" s="3"/>
      <c r="H36" s="3"/>
      <c r="I36" s="3"/>
      <c r="J36" s="39">
        <v>33210</v>
      </c>
      <c r="K36" s="39"/>
      <c r="L36" s="39"/>
      <c r="M36" s="4" t="s">
        <v>58</v>
      </c>
      <c r="N36" s="40">
        <v>33.244889000000001</v>
      </c>
      <c r="O36" s="40">
        <v>69149.37</v>
      </c>
      <c r="P36" s="39">
        <v>42005</v>
      </c>
      <c r="Q36" s="3"/>
      <c r="R36" s="3" t="s">
        <v>418</v>
      </c>
      <c r="S36" s="3" t="s">
        <v>316</v>
      </c>
      <c r="T36" s="36" t="s">
        <v>447</v>
      </c>
      <c r="U36" s="41">
        <v>72.11</v>
      </c>
      <c r="V36" s="3" t="s">
        <v>448</v>
      </c>
      <c r="W36" s="3" t="str">
        <f t="shared" si="0"/>
        <v>Completed</v>
      </c>
      <c r="X36" s="60"/>
    </row>
    <row r="37" spans="1:24" s="4" customFormat="1" x14ac:dyDescent="0.25">
      <c r="A37" s="36" t="s">
        <v>446</v>
      </c>
      <c r="B37" s="3" t="s">
        <v>276</v>
      </c>
      <c r="C37" s="3" t="s">
        <v>413</v>
      </c>
      <c r="D37" s="3">
        <v>300160</v>
      </c>
      <c r="E37" s="4" t="s">
        <v>15</v>
      </c>
      <c r="F37" s="4" t="s">
        <v>175</v>
      </c>
      <c r="G37" s="3"/>
      <c r="H37" s="3"/>
      <c r="I37" s="3"/>
      <c r="J37" s="39">
        <v>39747</v>
      </c>
      <c r="K37" s="39"/>
      <c r="L37" s="39"/>
      <c r="M37" s="4" t="s">
        <v>170</v>
      </c>
      <c r="N37" s="40">
        <v>46.875898999999997</v>
      </c>
      <c r="O37" s="40">
        <v>97501.87</v>
      </c>
      <c r="P37" s="39">
        <v>42005</v>
      </c>
      <c r="Q37" s="3"/>
      <c r="R37" s="3" t="s">
        <v>418</v>
      </c>
      <c r="S37" s="3" t="s">
        <v>316</v>
      </c>
      <c r="T37" s="36" t="s">
        <v>447</v>
      </c>
      <c r="U37" s="41">
        <v>72.11</v>
      </c>
      <c r="V37" s="3" t="s">
        <v>448</v>
      </c>
      <c r="W37" s="3" t="str">
        <f t="shared" si="0"/>
        <v>Completed</v>
      </c>
      <c r="X37" s="60"/>
    </row>
    <row r="38" spans="1:24" s="4" customFormat="1" x14ac:dyDescent="0.25">
      <c r="A38" s="36" t="s">
        <v>446</v>
      </c>
      <c r="B38" s="3" t="s">
        <v>276</v>
      </c>
      <c r="C38" s="3" t="s">
        <v>413</v>
      </c>
      <c r="D38" s="3">
        <v>7221</v>
      </c>
      <c r="E38" s="4" t="s">
        <v>176</v>
      </c>
      <c r="F38" s="4" t="s">
        <v>177</v>
      </c>
      <c r="G38" s="3"/>
      <c r="H38" s="3"/>
      <c r="I38" s="3"/>
      <c r="J38" s="39">
        <v>32889</v>
      </c>
      <c r="K38" s="39"/>
      <c r="L38" s="39"/>
      <c r="M38" s="4" t="s">
        <v>170</v>
      </c>
      <c r="N38" s="40">
        <v>46.875898999999997</v>
      </c>
      <c r="O38" s="40">
        <v>97501.87</v>
      </c>
      <c r="P38" s="39">
        <v>42005</v>
      </c>
      <c r="Q38" s="3"/>
      <c r="R38" s="3" t="s">
        <v>418</v>
      </c>
      <c r="S38" s="3" t="s">
        <v>316</v>
      </c>
      <c r="T38" s="36" t="s">
        <v>447</v>
      </c>
      <c r="U38" s="41">
        <v>72.11</v>
      </c>
      <c r="V38" s="3" t="s">
        <v>448</v>
      </c>
      <c r="W38" s="3" t="str">
        <f t="shared" si="0"/>
        <v>Completed</v>
      </c>
      <c r="X38" s="60"/>
    </row>
    <row r="39" spans="1:24" s="4" customFormat="1" x14ac:dyDescent="0.25">
      <c r="A39" s="36" t="s">
        <v>446</v>
      </c>
      <c r="B39" s="3" t="s">
        <v>276</v>
      </c>
      <c r="C39" s="3" t="s">
        <v>413</v>
      </c>
      <c r="D39" s="3">
        <v>7246</v>
      </c>
      <c r="E39" s="4" t="s">
        <v>178</v>
      </c>
      <c r="F39" s="4" t="s">
        <v>179</v>
      </c>
      <c r="G39" s="3"/>
      <c r="H39" s="3"/>
      <c r="I39" s="3"/>
      <c r="J39" s="39">
        <v>37899</v>
      </c>
      <c r="K39" s="39"/>
      <c r="L39" s="39"/>
      <c r="M39" s="4" t="s">
        <v>170</v>
      </c>
      <c r="N39" s="40">
        <v>46.875898999999997</v>
      </c>
      <c r="O39" s="40">
        <v>97501.87</v>
      </c>
      <c r="P39" s="39">
        <v>42005</v>
      </c>
      <c r="Q39" s="3"/>
      <c r="R39" s="3" t="s">
        <v>418</v>
      </c>
      <c r="S39" s="3" t="s">
        <v>314</v>
      </c>
      <c r="T39" s="36" t="s">
        <v>447</v>
      </c>
      <c r="U39" s="41">
        <v>72.11</v>
      </c>
      <c r="V39" s="3" t="s">
        <v>448</v>
      </c>
      <c r="W39" s="3" t="str">
        <f t="shared" si="0"/>
        <v>Completed</v>
      </c>
      <c r="X39" s="60"/>
    </row>
    <row r="40" spans="1:24" s="4" customFormat="1" x14ac:dyDescent="0.25">
      <c r="A40" s="36" t="s">
        <v>446</v>
      </c>
      <c r="B40" s="3" t="s">
        <v>276</v>
      </c>
      <c r="C40" s="3" t="s">
        <v>413</v>
      </c>
      <c r="D40" s="3">
        <v>300317</v>
      </c>
      <c r="E40" s="4" t="s">
        <v>180</v>
      </c>
      <c r="F40" s="4" t="s">
        <v>181</v>
      </c>
      <c r="G40" s="3"/>
      <c r="H40" s="3"/>
      <c r="I40" s="3"/>
      <c r="J40" s="39">
        <v>41719</v>
      </c>
      <c r="K40" s="39"/>
      <c r="L40" s="39"/>
      <c r="M40" s="4" t="s">
        <v>170</v>
      </c>
      <c r="N40" s="40">
        <v>34.980812999999998</v>
      </c>
      <c r="O40" s="40">
        <v>72760.09</v>
      </c>
      <c r="P40" s="39">
        <v>42005</v>
      </c>
      <c r="Q40" s="3"/>
      <c r="R40" s="3" t="s">
        <v>418</v>
      </c>
      <c r="S40" s="3" t="s">
        <v>314</v>
      </c>
      <c r="T40" s="36" t="s">
        <v>447</v>
      </c>
      <c r="U40" s="41">
        <v>72.11</v>
      </c>
      <c r="V40" s="3" t="s">
        <v>448</v>
      </c>
      <c r="W40" s="3" t="str">
        <f t="shared" si="0"/>
        <v>Completed</v>
      </c>
      <c r="X40" s="60"/>
    </row>
    <row r="41" spans="1:24" s="4" customFormat="1" x14ac:dyDescent="0.25">
      <c r="A41" s="36" t="s">
        <v>446</v>
      </c>
      <c r="B41" s="3" t="s">
        <v>276</v>
      </c>
      <c r="C41" s="3" t="s">
        <v>413</v>
      </c>
      <c r="D41" s="3">
        <v>300304</v>
      </c>
      <c r="E41" s="4" t="s">
        <v>41</v>
      </c>
      <c r="F41" s="4" t="s">
        <v>237</v>
      </c>
      <c r="G41" s="3"/>
      <c r="H41" s="3"/>
      <c r="I41" s="3"/>
      <c r="J41" s="39">
        <v>41541</v>
      </c>
      <c r="K41" s="39"/>
      <c r="L41" s="39"/>
      <c r="M41" s="4" t="s">
        <v>236</v>
      </c>
      <c r="N41" s="40">
        <v>13</v>
      </c>
      <c r="O41" s="40" t="s">
        <v>274</v>
      </c>
      <c r="P41" s="39">
        <v>42005</v>
      </c>
      <c r="Q41" s="3"/>
      <c r="R41" s="3" t="s">
        <v>419</v>
      </c>
      <c r="S41" s="3" t="s">
        <v>316</v>
      </c>
      <c r="T41" s="36" t="s">
        <v>447</v>
      </c>
      <c r="U41" s="41">
        <v>72.11</v>
      </c>
      <c r="V41" s="3" t="s">
        <v>448</v>
      </c>
      <c r="W41" s="36" t="str">
        <f t="shared" si="0"/>
        <v>Blank</v>
      </c>
      <c r="X41" s="60"/>
    </row>
    <row r="42" spans="1:24" s="4" customFormat="1" x14ac:dyDescent="0.25">
      <c r="A42" s="36" t="s">
        <v>446</v>
      </c>
      <c r="B42" s="3" t="s">
        <v>276</v>
      </c>
      <c r="C42" s="3" t="s">
        <v>413</v>
      </c>
      <c r="D42" s="3">
        <v>96920</v>
      </c>
      <c r="E42" s="4" t="s">
        <v>88</v>
      </c>
      <c r="F42" s="4" t="s">
        <v>93</v>
      </c>
      <c r="G42" s="3"/>
      <c r="H42" s="3"/>
      <c r="I42" s="3"/>
      <c r="J42" s="39">
        <v>36815</v>
      </c>
      <c r="K42" s="39"/>
      <c r="L42" s="39"/>
      <c r="M42" s="4" t="s">
        <v>79</v>
      </c>
      <c r="N42" s="40">
        <v>30.455769</v>
      </c>
      <c r="O42" s="40">
        <v>63348</v>
      </c>
      <c r="P42" s="39">
        <v>42005</v>
      </c>
      <c r="Q42" s="3"/>
      <c r="R42" s="3" t="s">
        <v>418</v>
      </c>
      <c r="S42" s="3" t="s">
        <v>314</v>
      </c>
      <c r="T42" s="36" t="s">
        <v>447</v>
      </c>
      <c r="U42" s="41">
        <v>72.11</v>
      </c>
      <c r="V42" s="3" t="s">
        <v>448</v>
      </c>
      <c r="W42" s="3" t="str">
        <f t="shared" si="0"/>
        <v>Completed</v>
      </c>
      <c r="X42" s="60"/>
    </row>
    <row r="43" spans="1:24" s="4" customFormat="1" x14ac:dyDescent="0.25">
      <c r="A43" s="36" t="s">
        <v>446</v>
      </c>
      <c r="B43" s="3" t="s">
        <v>276</v>
      </c>
      <c r="C43" s="3" t="s">
        <v>413</v>
      </c>
      <c r="D43" s="3">
        <v>300311</v>
      </c>
      <c r="E43" s="4" t="s">
        <v>11</v>
      </c>
      <c r="F43" s="4" t="s">
        <v>12</v>
      </c>
      <c r="G43" s="3"/>
      <c r="H43" s="3"/>
      <c r="I43" s="3"/>
      <c r="J43" s="39">
        <v>41582</v>
      </c>
      <c r="K43" s="39"/>
      <c r="L43" s="39"/>
      <c r="M43" s="4" t="s">
        <v>10</v>
      </c>
      <c r="N43" s="40">
        <v>25.647587999999999</v>
      </c>
      <c r="O43" s="40">
        <v>53346.98</v>
      </c>
      <c r="P43" s="39">
        <v>42005</v>
      </c>
      <c r="Q43" s="3"/>
      <c r="R43" s="3" t="s">
        <v>419</v>
      </c>
      <c r="S43" s="3" t="s">
        <v>314</v>
      </c>
      <c r="T43" s="36" t="s">
        <v>447</v>
      </c>
      <c r="U43" s="41">
        <v>72.11</v>
      </c>
      <c r="V43" s="3" t="s">
        <v>448</v>
      </c>
      <c r="W43" s="36" t="str">
        <f t="shared" si="0"/>
        <v>Blank</v>
      </c>
      <c r="X43" s="60"/>
    </row>
    <row r="44" spans="1:24" s="4" customFormat="1" x14ac:dyDescent="0.25">
      <c r="A44" s="36" t="s">
        <v>446</v>
      </c>
      <c r="B44" s="3" t="s">
        <v>276</v>
      </c>
      <c r="C44" s="3" t="s">
        <v>413</v>
      </c>
      <c r="D44" s="3">
        <v>8066</v>
      </c>
      <c r="E44" s="4" t="s">
        <v>42</v>
      </c>
      <c r="F44" s="4" t="s">
        <v>46</v>
      </c>
      <c r="G44" s="3"/>
      <c r="H44" s="3"/>
      <c r="I44" s="3"/>
      <c r="J44" s="39">
        <v>37207</v>
      </c>
      <c r="K44" s="39"/>
      <c r="L44" s="39"/>
      <c r="M44" s="4" t="s">
        <v>47</v>
      </c>
      <c r="N44" s="40">
        <v>35.622396999999999</v>
      </c>
      <c r="O44" s="40">
        <v>74094.59</v>
      </c>
      <c r="P44" s="39">
        <v>42005</v>
      </c>
      <c r="Q44" s="3"/>
      <c r="R44" s="3" t="s">
        <v>418</v>
      </c>
      <c r="S44" s="3" t="s">
        <v>316</v>
      </c>
      <c r="T44" s="36" t="s">
        <v>447</v>
      </c>
      <c r="U44" s="41">
        <v>72.11</v>
      </c>
      <c r="V44" s="3" t="s">
        <v>448</v>
      </c>
      <c r="W44" s="3" t="str">
        <f t="shared" si="0"/>
        <v>Completed</v>
      </c>
      <c r="X44" s="60"/>
    </row>
    <row r="45" spans="1:24" s="4" customFormat="1" x14ac:dyDescent="0.25">
      <c r="A45" s="36" t="s">
        <v>446</v>
      </c>
      <c r="B45" s="3" t="s">
        <v>276</v>
      </c>
      <c r="C45" s="3" t="s">
        <v>413</v>
      </c>
      <c r="D45" s="3">
        <v>8002</v>
      </c>
      <c r="E45" s="4" t="s">
        <v>48</v>
      </c>
      <c r="F45" s="4" t="s">
        <v>49</v>
      </c>
      <c r="G45" s="3"/>
      <c r="H45" s="3"/>
      <c r="I45" s="3"/>
      <c r="J45" s="39">
        <v>30095</v>
      </c>
      <c r="K45" s="39"/>
      <c r="L45" s="39"/>
      <c r="M45" s="4" t="s">
        <v>47</v>
      </c>
      <c r="N45" s="40">
        <v>35.622396999999999</v>
      </c>
      <c r="O45" s="40">
        <v>74094.59</v>
      </c>
      <c r="P45" s="39">
        <v>42005</v>
      </c>
      <c r="Q45" s="3"/>
      <c r="R45" s="3" t="s">
        <v>419</v>
      </c>
      <c r="S45" s="3" t="s">
        <v>314</v>
      </c>
      <c r="T45" s="36" t="s">
        <v>447</v>
      </c>
      <c r="U45" s="41">
        <v>72.11</v>
      </c>
      <c r="V45" s="3" t="s">
        <v>448</v>
      </c>
      <c r="W45" s="36" t="str">
        <f t="shared" si="0"/>
        <v>Blank</v>
      </c>
      <c r="X45" s="60"/>
    </row>
    <row r="46" spans="1:24" s="4" customFormat="1" x14ac:dyDescent="0.25">
      <c r="A46" s="36" t="s">
        <v>446</v>
      </c>
      <c r="B46" s="3" t="s">
        <v>276</v>
      </c>
      <c r="C46" s="3" t="s">
        <v>413</v>
      </c>
      <c r="D46" s="3">
        <v>1501</v>
      </c>
      <c r="E46" s="4" t="s">
        <v>35</v>
      </c>
      <c r="F46" s="4" t="s">
        <v>36</v>
      </c>
      <c r="G46" s="3"/>
      <c r="H46" s="3"/>
      <c r="I46" s="3"/>
      <c r="J46" s="39">
        <v>29017</v>
      </c>
      <c r="K46" s="39"/>
      <c r="L46" s="39"/>
      <c r="M46" s="4" t="s">
        <v>37</v>
      </c>
      <c r="N46" s="40">
        <v>58.768661000000002</v>
      </c>
      <c r="O46" s="40">
        <v>122238.81</v>
      </c>
      <c r="P46" s="39">
        <v>42005</v>
      </c>
      <c r="Q46" s="3"/>
      <c r="R46" s="3" t="s">
        <v>419</v>
      </c>
      <c r="S46" s="3" t="s">
        <v>314</v>
      </c>
      <c r="T46" s="36" t="s">
        <v>447</v>
      </c>
      <c r="U46" s="41">
        <v>72.11</v>
      </c>
      <c r="V46" s="3" t="s">
        <v>448</v>
      </c>
      <c r="W46" s="36" t="str">
        <f t="shared" si="0"/>
        <v>Blank</v>
      </c>
      <c r="X46" s="60"/>
    </row>
    <row r="47" spans="1:24" s="42" customFormat="1" x14ac:dyDescent="0.25">
      <c r="A47" s="65" t="s">
        <v>446</v>
      </c>
      <c r="B47" s="66" t="s">
        <v>276</v>
      </c>
      <c r="C47" s="66" t="s">
        <v>413</v>
      </c>
      <c r="D47" s="66">
        <v>16907</v>
      </c>
      <c r="E47" s="42" t="s">
        <v>225</v>
      </c>
      <c r="F47" s="42" t="s">
        <v>226</v>
      </c>
      <c r="G47" s="66">
        <v>330663295</v>
      </c>
      <c r="H47" s="67">
        <v>24082</v>
      </c>
      <c r="I47" s="66" t="s">
        <v>393</v>
      </c>
      <c r="J47" s="67">
        <v>33120</v>
      </c>
      <c r="K47" s="66"/>
      <c r="L47" s="66"/>
      <c r="M47" s="42" t="s">
        <v>224</v>
      </c>
      <c r="N47" s="68">
        <v>40.049531999999999</v>
      </c>
      <c r="O47" s="68">
        <v>102023.03</v>
      </c>
      <c r="P47" s="67" t="s">
        <v>394</v>
      </c>
      <c r="Q47" s="66" t="s">
        <v>395</v>
      </c>
      <c r="R47" s="67" t="s">
        <v>441</v>
      </c>
      <c r="S47" s="67" t="s">
        <v>441</v>
      </c>
      <c r="T47" s="65" t="s">
        <v>447</v>
      </c>
      <c r="U47" s="69">
        <v>72.11</v>
      </c>
      <c r="V47" s="65" t="s">
        <v>454</v>
      </c>
      <c r="W47" s="104" t="s">
        <v>450</v>
      </c>
      <c r="X47" s="61" t="s">
        <v>455</v>
      </c>
    </row>
    <row r="48" spans="1:24" s="4" customFormat="1" x14ac:dyDescent="0.25">
      <c r="A48" s="36" t="s">
        <v>446</v>
      </c>
      <c r="B48" s="3" t="s">
        <v>276</v>
      </c>
      <c r="C48" s="3" t="s">
        <v>413</v>
      </c>
      <c r="D48" s="3">
        <v>13603</v>
      </c>
      <c r="E48" s="4" t="s">
        <v>163</v>
      </c>
      <c r="F48" s="4" t="s">
        <v>164</v>
      </c>
      <c r="G48" s="3"/>
      <c r="H48" s="3"/>
      <c r="I48" s="3"/>
      <c r="J48" s="39">
        <v>31330</v>
      </c>
      <c r="K48" s="39"/>
      <c r="L48" s="39"/>
      <c r="M48" s="4" t="s">
        <v>162</v>
      </c>
      <c r="N48" s="40">
        <v>36.017308</v>
      </c>
      <c r="O48" s="40">
        <v>74916</v>
      </c>
      <c r="P48" s="39">
        <v>42005</v>
      </c>
      <c r="Q48" s="3"/>
      <c r="R48" s="3" t="s">
        <v>418</v>
      </c>
      <c r="S48" s="3" t="s">
        <v>316</v>
      </c>
      <c r="T48" s="36" t="s">
        <v>447</v>
      </c>
      <c r="U48" s="41">
        <v>72.11</v>
      </c>
      <c r="V48" s="3" t="s">
        <v>448</v>
      </c>
      <c r="W48" s="3" t="str">
        <f t="shared" si="0"/>
        <v>Completed</v>
      </c>
      <c r="X48" s="60"/>
    </row>
    <row r="49" spans="1:24" s="4" customFormat="1" x14ac:dyDescent="0.25">
      <c r="A49" s="36" t="s">
        <v>446</v>
      </c>
      <c r="B49" s="3" t="s">
        <v>276</v>
      </c>
      <c r="C49" s="3" t="s">
        <v>413</v>
      </c>
      <c r="D49" s="3">
        <v>16889</v>
      </c>
      <c r="E49" s="4" t="s">
        <v>165</v>
      </c>
      <c r="F49" s="4" t="s">
        <v>16</v>
      </c>
      <c r="G49" s="3"/>
      <c r="H49" s="3"/>
      <c r="I49" s="3"/>
      <c r="J49" s="39">
        <v>32881</v>
      </c>
      <c r="K49" s="39"/>
      <c r="L49" s="39"/>
      <c r="M49" s="4" t="s">
        <v>162</v>
      </c>
      <c r="N49" s="40">
        <v>36.017308</v>
      </c>
      <c r="O49" s="40">
        <v>74916</v>
      </c>
      <c r="P49" s="39">
        <v>42005</v>
      </c>
      <c r="Q49" s="3"/>
      <c r="R49" s="3" t="s">
        <v>419</v>
      </c>
      <c r="S49" s="3" t="s">
        <v>314</v>
      </c>
      <c r="T49" s="36" t="s">
        <v>447</v>
      </c>
      <c r="U49" s="41">
        <v>72.11</v>
      </c>
      <c r="V49" s="3" t="s">
        <v>448</v>
      </c>
      <c r="W49" s="36" t="str">
        <f t="shared" si="0"/>
        <v>Blank</v>
      </c>
      <c r="X49" s="60"/>
    </row>
    <row r="50" spans="1:24" s="4" customFormat="1" x14ac:dyDescent="0.25">
      <c r="A50" s="36" t="s">
        <v>446</v>
      </c>
      <c r="B50" s="3" t="s">
        <v>276</v>
      </c>
      <c r="C50" s="3" t="s">
        <v>413</v>
      </c>
      <c r="D50" s="3">
        <v>300104</v>
      </c>
      <c r="E50" s="4" t="s">
        <v>96</v>
      </c>
      <c r="F50" s="4" t="s">
        <v>16</v>
      </c>
      <c r="G50" s="3"/>
      <c r="H50" s="3"/>
      <c r="I50" s="3"/>
      <c r="J50" s="39">
        <v>39489</v>
      </c>
      <c r="K50" s="39"/>
      <c r="L50" s="39"/>
      <c r="M50" s="4" t="s">
        <v>79</v>
      </c>
      <c r="N50" s="40">
        <v>30.357692</v>
      </c>
      <c r="O50" s="40">
        <v>63144</v>
      </c>
      <c r="P50" s="39">
        <v>42005</v>
      </c>
      <c r="Q50" s="3"/>
      <c r="R50" s="3" t="s">
        <v>418</v>
      </c>
      <c r="S50" s="3" t="s">
        <v>316</v>
      </c>
      <c r="T50" s="36" t="s">
        <v>447</v>
      </c>
      <c r="U50" s="41">
        <v>72.11</v>
      </c>
      <c r="V50" s="3" t="s">
        <v>448</v>
      </c>
      <c r="W50" s="3" t="str">
        <f t="shared" si="0"/>
        <v>Completed</v>
      </c>
      <c r="X50" s="62"/>
    </row>
    <row r="51" spans="1:24" s="4" customFormat="1" x14ac:dyDescent="0.25">
      <c r="A51" s="36" t="s">
        <v>446</v>
      </c>
      <c r="B51" s="3" t="s">
        <v>276</v>
      </c>
      <c r="C51" s="3" t="s">
        <v>413</v>
      </c>
      <c r="D51" s="3">
        <v>300284</v>
      </c>
      <c r="E51" s="4" t="s">
        <v>267</v>
      </c>
      <c r="F51" s="4" t="s">
        <v>268</v>
      </c>
      <c r="G51" s="3"/>
      <c r="H51" s="3"/>
      <c r="I51" s="3"/>
      <c r="J51" s="39">
        <v>41344</v>
      </c>
      <c r="K51" s="39"/>
      <c r="L51" s="39"/>
      <c r="M51" s="4" t="s">
        <v>266</v>
      </c>
      <c r="N51" s="40">
        <v>29.429527</v>
      </c>
      <c r="O51" s="40">
        <v>61596</v>
      </c>
      <c r="P51" s="39">
        <v>42005</v>
      </c>
      <c r="Q51" s="3"/>
      <c r="R51" s="3" t="s">
        <v>419</v>
      </c>
      <c r="S51" s="3" t="s">
        <v>314</v>
      </c>
      <c r="T51" s="36" t="s">
        <v>447</v>
      </c>
      <c r="U51" s="41">
        <v>72.11</v>
      </c>
      <c r="V51" s="3" t="s">
        <v>448</v>
      </c>
      <c r="W51" s="36" t="str">
        <f t="shared" si="0"/>
        <v>Blank</v>
      </c>
      <c r="X51" s="60"/>
    </row>
    <row r="52" spans="1:24" s="4" customFormat="1" ht="15.75" customHeight="1" x14ac:dyDescent="0.25">
      <c r="A52" s="36" t="s">
        <v>446</v>
      </c>
      <c r="B52" s="3" t="s">
        <v>276</v>
      </c>
      <c r="C52" s="3" t="s">
        <v>413</v>
      </c>
      <c r="D52" s="3">
        <v>300215</v>
      </c>
      <c r="E52" s="4" t="s">
        <v>25</v>
      </c>
      <c r="F52" s="4" t="s">
        <v>26</v>
      </c>
      <c r="G52" s="3"/>
      <c r="H52" s="3"/>
      <c r="I52" s="3"/>
      <c r="J52" s="39">
        <v>40490</v>
      </c>
      <c r="K52" s="39"/>
      <c r="L52" s="39"/>
      <c r="M52" s="4" t="s">
        <v>24</v>
      </c>
      <c r="N52" s="40">
        <v>34.150433999999997</v>
      </c>
      <c r="O52" s="40">
        <v>71032.899999999994</v>
      </c>
      <c r="P52" s="39">
        <v>42005</v>
      </c>
      <c r="Q52" s="3"/>
      <c r="R52" s="3" t="s">
        <v>418</v>
      </c>
      <c r="S52" s="3" t="s">
        <v>314</v>
      </c>
      <c r="T52" s="36" t="s">
        <v>447</v>
      </c>
      <c r="U52" s="41">
        <v>72.11</v>
      </c>
      <c r="V52" s="3" t="s">
        <v>448</v>
      </c>
      <c r="W52" s="3" t="str">
        <f t="shared" si="0"/>
        <v>Completed</v>
      </c>
      <c r="X52" s="60"/>
    </row>
    <row r="53" spans="1:24" s="4" customFormat="1" x14ac:dyDescent="0.25">
      <c r="A53" s="36" t="s">
        <v>446</v>
      </c>
      <c r="B53" s="3" t="s">
        <v>276</v>
      </c>
      <c r="C53" s="3" t="s">
        <v>413</v>
      </c>
      <c r="D53" s="3">
        <v>16823</v>
      </c>
      <c r="E53" s="4" t="s">
        <v>97</v>
      </c>
      <c r="F53" s="4" t="s">
        <v>98</v>
      </c>
      <c r="G53" s="3"/>
      <c r="H53" s="3"/>
      <c r="I53" s="3"/>
      <c r="J53" s="39">
        <v>30929</v>
      </c>
      <c r="K53" s="39"/>
      <c r="L53" s="39"/>
      <c r="M53" s="4" t="s">
        <v>79</v>
      </c>
      <c r="N53" s="40">
        <v>30.455769</v>
      </c>
      <c r="O53" s="40">
        <v>63348</v>
      </c>
      <c r="P53" s="39">
        <v>42005</v>
      </c>
      <c r="Q53" s="3"/>
      <c r="R53" s="3" t="s">
        <v>419</v>
      </c>
      <c r="S53" s="3" t="s">
        <v>314</v>
      </c>
      <c r="T53" s="36" t="s">
        <v>447</v>
      </c>
      <c r="U53" s="41">
        <v>72.11</v>
      </c>
      <c r="V53" s="3" t="s">
        <v>448</v>
      </c>
      <c r="W53" s="36" t="str">
        <f t="shared" si="0"/>
        <v>Blank</v>
      </c>
      <c r="X53" s="61"/>
    </row>
    <row r="54" spans="1:24" s="4" customFormat="1" x14ac:dyDescent="0.25">
      <c r="A54" s="36" t="s">
        <v>446</v>
      </c>
      <c r="B54" s="3" t="s">
        <v>276</v>
      </c>
      <c r="C54" s="3" t="s">
        <v>413</v>
      </c>
      <c r="D54" s="3">
        <v>6901</v>
      </c>
      <c r="E54" s="4" t="s">
        <v>63</v>
      </c>
      <c r="F54" s="4" t="s">
        <v>64</v>
      </c>
      <c r="G54" s="3"/>
      <c r="H54" s="3"/>
      <c r="I54" s="3"/>
      <c r="J54" s="39">
        <v>29403</v>
      </c>
      <c r="K54" s="39"/>
      <c r="L54" s="39"/>
      <c r="M54" s="4" t="s">
        <v>62</v>
      </c>
      <c r="N54" s="40">
        <v>61.605082000000003</v>
      </c>
      <c r="O54" s="40">
        <v>128138.57</v>
      </c>
      <c r="P54" s="39">
        <v>42005</v>
      </c>
      <c r="Q54" s="3"/>
      <c r="R54" s="3" t="s">
        <v>418</v>
      </c>
      <c r="S54" s="3" t="s">
        <v>314</v>
      </c>
      <c r="T54" s="36" t="s">
        <v>447</v>
      </c>
      <c r="U54" s="41">
        <v>72.11</v>
      </c>
      <c r="V54" s="3" t="s">
        <v>448</v>
      </c>
      <c r="W54" s="3" t="str">
        <f t="shared" si="0"/>
        <v>Completed</v>
      </c>
      <c r="X54" s="60"/>
    </row>
    <row r="55" spans="1:24" s="4" customFormat="1" x14ac:dyDescent="0.25">
      <c r="A55" s="36" t="s">
        <v>446</v>
      </c>
      <c r="B55" s="3" t="s">
        <v>276</v>
      </c>
      <c r="C55" s="3" t="s">
        <v>413</v>
      </c>
      <c r="D55" s="3">
        <v>300295</v>
      </c>
      <c r="E55" s="4" t="s">
        <v>43</v>
      </c>
      <c r="F55" s="4" t="s">
        <v>123</v>
      </c>
      <c r="G55" s="3"/>
      <c r="H55" s="3"/>
      <c r="I55" s="3"/>
      <c r="J55" s="39">
        <v>41414</v>
      </c>
      <c r="K55" s="39"/>
      <c r="L55" s="39"/>
      <c r="M55" s="4" t="s">
        <v>124</v>
      </c>
      <c r="N55" s="40">
        <v>49.489423000000002</v>
      </c>
      <c r="O55" s="40">
        <v>102938</v>
      </c>
      <c r="P55" s="39">
        <v>42005</v>
      </c>
      <c r="Q55" s="3"/>
      <c r="R55" s="3" t="s">
        <v>418</v>
      </c>
      <c r="S55" s="3" t="s">
        <v>314</v>
      </c>
      <c r="T55" s="36" t="s">
        <v>447</v>
      </c>
      <c r="U55" s="41">
        <v>72.11</v>
      </c>
      <c r="V55" s="3" t="s">
        <v>448</v>
      </c>
      <c r="W55" s="3" t="str">
        <f t="shared" si="0"/>
        <v>Completed</v>
      </c>
      <c r="X55" s="60"/>
    </row>
    <row r="56" spans="1:24" s="4" customFormat="1" x14ac:dyDescent="0.25">
      <c r="A56" s="36" t="s">
        <v>446</v>
      </c>
      <c r="B56" s="3" t="s">
        <v>276</v>
      </c>
      <c r="C56" s="3" t="s">
        <v>413</v>
      </c>
      <c r="D56" s="3">
        <v>1919</v>
      </c>
      <c r="E56" s="4" t="s">
        <v>231</v>
      </c>
      <c r="F56" s="4" t="s">
        <v>232</v>
      </c>
      <c r="G56" s="3"/>
      <c r="H56" s="3"/>
      <c r="I56" s="3"/>
      <c r="J56" s="39">
        <v>35681</v>
      </c>
      <c r="K56" s="39"/>
      <c r="L56" s="39"/>
      <c r="M56" s="4" t="s">
        <v>233</v>
      </c>
      <c r="N56" s="40">
        <v>27.577072999999999</v>
      </c>
      <c r="O56" s="40">
        <v>57360.31</v>
      </c>
      <c r="P56" s="39">
        <v>42005</v>
      </c>
      <c r="Q56" s="3"/>
      <c r="R56" s="3" t="s">
        <v>419</v>
      </c>
      <c r="S56" s="3" t="s">
        <v>314</v>
      </c>
      <c r="T56" s="36" t="s">
        <v>447</v>
      </c>
      <c r="U56" s="41">
        <v>72.11</v>
      </c>
      <c r="V56" s="3" t="s">
        <v>448</v>
      </c>
      <c r="W56" s="36" t="str">
        <f t="shared" si="0"/>
        <v>Blank</v>
      </c>
      <c r="X56" s="60"/>
    </row>
    <row r="57" spans="1:24" s="4" customFormat="1" x14ac:dyDescent="0.25">
      <c r="A57" s="36" t="s">
        <v>446</v>
      </c>
      <c r="B57" s="3" t="s">
        <v>276</v>
      </c>
      <c r="C57" s="3" t="s">
        <v>413</v>
      </c>
      <c r="D57" s="3">
        <v>8006</v>
      </c>
      <c r="E57" s="4" t="s">
        <v>50</v>
      </c>
      <c r="F57" s="4" t="s">
        <v>51</v>
      </c>
      <c r="G57" s="3"/>
      <c r="H57" s="3"/>
      <c r="I57" s="3"/>
      <c r="J57" s="39">
        <v>31915</v>
      </c>
      <c r="K57" s="39"/>
      <c r="L57" s="39"/>
      <c r="M57" s="4" t="s">
        <v>47</v>
      </c>
      <c r="N57" s="40">
        <v>35.622396999999999</v>
      </c>
      <c r="O57" s="40">
        <v>74094.59</v>
      </c>
      <c r="P57" s="39">
        <v>42005</v>
      </c>
      <c r="Q57" s="3"/>
      <c r="R57" s="3" t="s">
        <v>418</v>
      </c>
      <c r="S57" s="3" t="s">
        <v>314</v>
      </c>
      <c r="T57" s="36" t="s">
        <v>447</v>
      </c>
      <c r="U57" s="41">
        <v>72.11</v>
      </c>
      <c r="V57" s="3" t="s">
        <v>448</v>
      </c>
      <c r="W57" s="3" t="str">
        <f t="shared" si="0"/>
        <v>Completed</v>
      </c>
      <c r="X57" s="60"/>
    </row>
    <row r="58" spans="1:24" s="4" customFormat="1" x14ac:dyDescent="0.25">
      <c r="A58" s="36" t="s">
        <v>446</v>
      </c>
      <c r="B58" s="3" t="s">
        <v>276</v>
      </c>
      <c r="C58" s="3" t="s">
        <v>413</v>
      </c>
      <c r="D58" s="3">
        <v>7239</v>
      </c>
      <c r="E58" s="4" t="s">
        <v>41</v>
      </c>
      <c r="F58" s="4" t="s">
        <v>184</v>
      </c>
      <c r="G58" s="3"/>
      <c r="H58" s="3"/>
      <c r="I58" s="3"/>
      <c r="J58" s="39">
        <v>37074</v>
      </c>
      <c r="K58" s="39"/>
      <c r="L58" s="39"/>
      <c r="M58" s="4" t="s">
        <v>170</v>
      </c>
      <c r="N58" s="40">
        <v>46.875898999999997</v>
      </c>
      <c r="O58" s="40">
        <v>97501.87</v>
      </c>
      <c r="P58" s="39">
        <v>42005</v>
      </c>
      <c r="Q58" s="3"/>
      <c r="R58" s="3" t="s">
        <v>418</v>
      </c>
      <c r="S58" s="3" t="s">
        <v>314</v>
      </c>
      <c r="T58" s="36" t="s">
        <v>447</v>
      </c>
      <c r="U58" s="41">
        <v>72.11</v>
      </c>
      <c r="V58" s="3" t="s">
        <v>448</v>
      </c>
      <c r="W58" s="3" t="str">
        <f t="shared" si="0"/>
        <v>Completed</v>
      </c>
      <c r="X58" s="60"/>
    </row>
    <row r="59" spans="1:24" s="4" customFormat="1" x14ac:dyDescent="0.25">
      <c r="A59" s="36" t="s">
        <v>446</v>
      </c>
      <c r="B59" s="3" t="s">
        <v>276</v>
      </c>
      <c r="C59" s="3" t="s">
        <v>413</v>
      </c>
      <c r="D59" s="3">
        <v>17003</v>
      </c>
      <c r="E59" s="4" t="s">
        <v>99</v>
      </c>
      <c r="F59" s="4" t="s">
        <v>100</v>
      </c>
      <c r="G59" s="3"/>
      <c r="H59" s="3"/>
      <c r="I59" s="3"/>
      <c r="J59" s="39">
        <v>38093</v>
      </c>
      <c r="K59" s="39"/>
      <c r="L59" s="39"/>
      <c r="M59" s="4" t="s">
        <v>79</v>
      </c>
      <c r="N59" s="40">
        <v>30.406731000000001</v>
      </c>
      <c r="O59" s="40">
        <v>63246</v>
      </c>
      <c r="P59" s="39">
        <v>42005</v>
      </c>
      <c r="Q59" s="3"/>
      <c r="R59" s="3" t="s">
        <v>418</v>
      </c>
      <c r="S59" s="3" t="s">
        <v>314</v>
      </c>
      <c r="T59" s="36" t="s">
        <v>447</v>
      </c>
      <c r="U59" s="41">
        <v>72.11</v>
      </c>
      <c r="V59" s="3" t="s">
        <v>448</v>
      </c>
      <c r="W59" s="3" t="str">
        <f t="shared" si="0"/>
        <v>Completed</v>
      </c>
      <c r="X59" s="61"/>
    </row>
    <row r="60" spans="1:24" s="4" customFormat="1" x14ac:dyDescent="0.25">
      <c r="A60" s="36" t="s">
        <v>446</v>
      </c>
      <c r="B60" s="45" t="s">
        <v>276</v>
      </c>
      <c r="C60" s="45" t="s">
        <v>413</v>
      </c>
      <c r="D60" s="45">
        <v>300348</v>
      </c>
      <c r="E60" s="46" t="s">
        <v>133</v>
      </c>
      <c r="F60" s="46" t="s">
        <v>209</v>
      </c>
      <c r="G60" s="45"/>
      <c r="H60" s="45"/>
      <c r="I60" s="45"/>
      <c r="J60" s="47">
        <v>41910</v>
      </c>
      <c r="K60" s="47"/>
      <c r="L60" s="47"/>
      <c r="M60" s="46" t="s">
        <v>208</v>
      </c>
      <c r="N60" s="48">
        <v>33.416058</v>
      </c>
      <c r="O60" s="48">
        <v>69505.399999999994</v>
      </c>
      <c r="P60" s="47">
        <v>42005</v>
      </c>
      <c r="Q60" s="45"/>
      <c r="R60" s="45" t="s">
        <v>418</v>
      </c>
      <c r="S60" s="45" t="s">
        <v>316</v>
      </c>
      <c r="T60" s="36" t="s">
        <v>447</v>
      </c>
      <c r="U60" s="41">
        <v>72.11</v>
      </c>
      <c r="V60" s="3" t="s">
        <v>448</v>
      </c>
      <c r="W60" s="3" t="str">
        <f t="shared" si="0"/>
        <v>Completed</v>
      </c>
      <c r="X60" s="63"/>
    </row>
    <row r="61" spans="1:24" s="4" customFormat="1" x14ac:dyDescent="0.25">
      <c r="A61" s="36" t="s">
        <v>446</v>
      </c>
      <c r="B61" s="3" t="s">
        <v>276</v>
      </c>
      <c r="C61" s="3" t="s">
        <v>413</v>
      </c>
      <c r="D61" s="3">
        <v>300303</v>
      </c>
      <c r="E61" s="4" t="s">
        <v>70</v>
      </c>
      <c r="F61" s="4" t="s">
        <v>71</v>
      </c>
      <c r="G61" s="3"/>
      <c r="H61" s="3"/>
      <c r="I61" s="3"/>
      <c r="J61" s="39">
        <v>41518</v>
      </c>
      <c r="K61" s="39"/>
      <c r="L61" s="39"/>
      <c r="M61" s="4" t="s">
        <v>72</v>
      </c>
      <c r="N61" s="40">
        <v>75.480072000000007</v>
      </c>
      <c r="O61" s="40">
        <v>156998.54999999999</v>
      </c>
      <c r="P61" s="39">
        <v>42005</v>
      </c>
      <c r="Q61" s="3"/>
      <c r="R61" s="3" t="s">
        <v>418</v>
      </c>
      <c r="S61" s="3" t="s">
        <v>314</v>
      </c>
      <c r="T61" s="36" t="s">
        <v>447</v>
      </c>
      <c r="U61" s="41">
        <v>72.11</v>
      </c>
      <c r="V61" s="3" t="s">
        <v>448</v>
      </c>
      <c r="W61" s="3" t="str">
        <f t="shared" si="0"/>
        <v>Completed</v>
      </c>
      <c r="X61" s="62"/>
    </row>
    <row r="62" spans="1:24" s="4" customFormat="1" x14ac:dyDescent="0.25">
      <c r="A62" s="36" t="s">
        <v>446</v>
      </c>
      <c r="B62" s="3" t="s">
        <v>276</v>
      </c>
      <c r="C62" s="3" t="s">
        <v>413</v>
      </c>
      <c r="D62" s="3">
        <v>16919</v>
      </c>
      <c r="E62" s="4" t="s">
        <v>270</v>
      </c>
      <c r="F62" s="4" t="s">
        <v>244</v>
      </c>
      <c r="G62" s="3"/>
      <c r="H62" s="3"/>
      <c r="I62" s="3"/>
      <c r="J62" s="39">
        <v>36774</v>
      </c>
      <c r="K62" s="39"/>
      <c r="L62" s="39"/>
      <c r="M62" s="4" t="s">
        <v>266</v>
      </c>
      <c r="N62" s="40">
        <v>32.623029000000002</v>
      </c>
      <c r="O62" s="40">
        <v>68280</v>
      </c>
      <c r="P62" s="39">
        <v>42005</v>
      </c>
      <c r="Q62" s="3"/>
      <c r="R62" s="3" t="s">
        <v>418</v>
      </c>
      <c r="S62" s="3" t="s">
        <v>316</v>
      </c>
      <c r="T62" s="36" t="s">
        <v>447</v>
      </c>
      <c r="U62" s="41">
        <v>72.11</v>
      </c>
      <c r="V62" s="3" t="s">
        <v>448</v>
      </c>
      <c r="W62" s="3" t="str">
        <f t="shared" si="0"/>
        <v>Completed</v>
      </c>
      <c r="X62" s="60"/>
    </row>
    <row r="63" spans="1:24" s="4" customFormat="1" x14ac:dyDescent="0.25">
      <c r="A63" s="36" t="s">
        <v>446</v>
      </c>
      <c r="B63" s="3" t="s">
        <v>276</v>
      </c>
      <c r="C63" s="3" t="s">
        <v>413</v>
      </c>
      <c r="D63" s="3">
        <v>7210</v>
      </c>
      <c r="E63" s="4" t="s">
        <v>75</v>
      </c>
      <c r="F63" s="4" t="s">
        <v>144</v>
      </c>
      <c r="G63" s="3"/>
      <c r="H63" s="3"/>
      <c r="I63" s="3"/>
      <c r="J63" s="39">
        <v>31107</v>
      </c>
      <c r="K63" s="39"/>
      <c r="L63" s="39"/>
      <c r="M63" s="4" t="s">
        <v>145</v>
      </c>
      <c r="N63" s="40">
        <v>58.531914999999998</v>
      </c>
      <c r="O63" s="40">
        <v>121746.38</v>
      </c>
      <c r="P63" s="39">
        <v>42005</v>
      </c>
      <c r="Q63" s="3"/>
      <c r="R63" s="3" t="s">
        <v>419</v>
      </c>
      <c r="S63" s="3" t="s">
        <v>314</v>
      </c>
      <c r="T63" s="36" t="s">
        <v>447</v>
      </c>
      <c r="U63" s="41">
        <v>72.11</v>
      </c>
      <c r="V63" s="3" t="s">
        <v>448</v>
      </c>
      <c r="W63" s="36" t="str">
        <f t="shared" si="0"/>
        <v>Blank</v>
      </c>
      <c r="X63" s="60"/>
    </row>
    <row r="64" spans="1:24" s="4" customFormat="1" x14ac:dyDescent="0.25">
      <c r="A64" s="36" t="s">
        <v>446</v>
      </c>
      <c r="B64" s="3" t="s">
        <v>276</v>
      </c>
      <c r="C64" s="3" t="s">
        <v>413</v>
      </c>
      <c r="D64" s="3">
        <v>16985</v>
      </c>
      <c r="E64" s="4" t="s">
        <v>101</v>
      </c>
      <c r="F64" s="4" t="s">
        <v>102</v>
      </c>
      <c r="G64" s="3"/>
      <c r="H64" s="3"/>
      <c r="I64" s="3"/>
      <c r="J64" s="39">
        <v>36948</v>
      </c>
      <c r="K64" s="39"/>
      <c r="L64" s="39"/>
      <c r="M64" s="4" t="s">
        <v>79</v>
      </c>
      <c r="N64" s="40">
        <v>30.406731000000001</v>
      </c>
      <c r="O64" s="40">
        <v>63246</v>
      </c>
      <c r="P64" s="39">
        <v>42005</v>
      </c>
      <c r="Q64" s="3"/>
      <c r="R64" s="3" t="s">
        <v>419</v>
      </c>
      <c r="S64" s="3" t="s">
        <v>314</v>
      </c>
      <c r="T64" s="36" t="s">
        <v>447</v>
      </c>
      <c r="U64" s="41">
        <v>72.11</v>
      </c>
      <c r="V64" s="3" t="s">
        <v>448</v>
      </c>
      <c r="W64" s="36" t="str">
        <f t="shared" si="0"/>
        <v>Blank</v>
      </c>
      <c r="X64" s="60"/>
    </row>
    <row r="65" spans="1:24" s="4" customFormat="1" x14ac:dyDescent="0.25">
      <c r="A65" s="36" t="s">
        <v>446</v>
      </c>
      <c r="B65" s="3" t="s">
        <v>276</v>
      </c>
      <c r="C65" s="3" t="s">
        <v>413</v>
      </c>
      <c r="D65" s="3">
        <v>7222</v>
      </c>
      <c r="E65" s="4" t="s">
        <v>75</v>
      </c>
      <c r="F65" s="4" t="s">
        <v>146</v>
      </c>
      <c r="G65" s="3"/>
      <c r="H65" s="3"/>
      <c r="I65" s="3"/>
      <c r="J65" s="39">
        <v>32986</v>
      </c>
      <c r="K65" s="39"/>
      <c r="L65" s="39"/>
      <c r="M65" s="4" t="s">
        <v>145</v>
      </c>
      <c r="N65" s="40">
        <v>53.412095999999998</v>
      </c>
      <c r="O65" s="40">
        <v>111097.16</v>
      </c>
      <c r="P65" s="39">
        <v>42005</v>
      </c>
      <c r="Q65" s="3"/>
      <c r="R65" s="3" t="s">
        <v>419</v>
      </c>
      <c r="S65" s="3" t="s">
        <v>314</v>
      </c>
      <c r="T65" s="36" t="s">
        <v>447</v>
      </c>
      <c r="U65" s="41">
        <v>72.11</v>
      </c>
      <c r="V65" s="3" t="s">
        <v>448</v>
      </c>
      <c r="W65" s="36" t="str">
        <f t="shared" si="0"/>
        <v>Blank</v>
      </c>
      <c r="X65" s="60"/>
    </row>
    <row r="66" spans="1:24" s="4" customFormat="1" x14ac:dyDescent="0.25">
      <c r="A66" s="36" t="s">
        <v>446</v>
      </c>
      <c r="B66" s="3" t="s">
        <v>276</v>
      </c>
      <c r="C66" s="3" t="s">
        <v>413</v>
      </c>
      <c r="D66" s="3">
        <v>7230</v>
      </c>
      <c r="E66" s="4" t="s">
        <v>186</v>
      </c>
      <c r="F66" s="4" t="s">
        <v>187</v>
      </c>
      <c r="G66" s="3"/>
      <c r="H66" s="3"/>
      <c r="I66" s="3"/>
      <c r="J66" s="39">
        <v>34911</v>
      </c>
      <c r="K66" s="39"/>
      <c r="L66" s="39"/>
      <c r="M66" s="4" t="s">
        <v>170</v>
      </c>
      <c r="N66" s="40">
        <v>46.875898999999997</v>
      </c>
      <c r="O66" s="40">
        <v>97501.87</v>
      </c>
      <c r="P66" s="39">
        <v>42005</v>
      </c>
      <c r="Q66" s="3"/>
      <c r="R66" s="3" t="s">
        <v>418</v>
      </c>
      <c r="S66" s="3" t="s">
        <v>314</v>
      </c>
      <c r="T66" s="36" t="s">
        <v>447</v>
      </c>
      <c r="U66" s="41">
        <v>72.11</v>
      </c>
      <c r="V66" s="3" t="s">
        <v>448</v>
      </c>
      <c r="W66" s="3" t="str">
        <f t="shared" si="0"/>
        <v>Completed</v>
      </c>
      <c r="X66" s="60"/>
    </row>
    <row r="67" spans="1:24" s="4" customFormat="1" x14ac:dyDescent="0.25">
      <c r="A67" s="36" t="s">
        <v>446</v>
      </c>
      <c r="B67" s="3" t="s">
        <v>276</v>
      </c>
      <c r="C67" s="3" t="s">
        <v>413</v>
      </c>
      <c r="D67" s="3">
        <v>1308</v>
      </c>
      <c r="E67" s="4" t="s">
        <v>218</v>
      </c>
      <c r="F67" s="4" t="s">
        <v>219</v>
      </c>
      <c r="G67" s="3"/>
      <c r="H67" s="3"/>
      <c r="I67" s="3"/>
      <c r="J67" s="39">
        <v>37018</v>
      </c>
      <c r="K67" s="39"/>
      <c r="L67" s="39"/>
      <c r="M67" s="4" t="s">
        <v>220</v>
      </c>
      <c r="N67" s="40">
        <v>47.780287999999999</v>
      </c>
      <c r="O67" s="40">
        <v>99383</v>
      </c>
      <c r="P67" s="39">
        <v>42005</v>
      </c>
      <c r="Q67" s="3"/>
      <c r="R67" s="3" t="s">
        <v>419</v>
      </c>
      <c r="S67" s="3" t="s">
        <v>316</v>
      </c>
      <c r="T67" s="36" t="s">
        <v>447</v>
      </c>
      <c r="U67" s="41">
        <v>72.11</v>
      </c>
      <c r="V67" s="3" t="s">
        <v>448</v>
      </c>
      <c r="W67" s="36" t="str">
        <f t="shared" si="0"/>
        <v>Blank</v>
      </c>
      <c r="X67" s="60"/>
    </row>
    <row r="68" spans="1:24" s="4" customFormat="1" x14ac:dyDescent="0.25">
      <c r="A68" s="36" t="s">
        <v>446</v>
      </c>
      <c r="B68" s="3" t="s">
        <v>276</v>
      </c>
      <c r="C68" s="3" t="s">
        <v>413</v>
      </c>
      <c r="D68" s="3">
        <v>300155</v>
      </c>
      <c r="E68" s="4" t="s">
        <v>133</v>
      </c>
      <c r="F68" s="4" t="s">
        <v>190</v>
      </c>
      <c r="G68" s="3"/>
      <c r="H68" s="3"/>
      <c r="I68" s="3"/>
      <c r="J68" s="39">
        <v>39711</v>
      </c>
      <c r="K68" s="39"/>
      <c r="L68" s="39"/>
      <c r="M68" s="4" t="s">
        <v>170</v>
      </c>
      <c r="N68" s="40">
        <v>46.875898999999997</v>
      </c>
      <c r="O68" s="40">
        <v>97501.87</v>
      </c>
      <c r="P68" s="39">
        <v>42005</v>
      </c>
      <c r="Q68" s="3"/>
      <c r="R68" s="3" t="s">
        <v>418</v>
      </c>
      <c r="S68" s="3" t="s">
        <v>316</v>
      </c>
      <c r="T68" s="36" t="s">
        <v>447</v>
      </c>
      <c r="U68" s="41">
        <v>72.11</v>
      </c>
      <c r="V68" s="3" t="s">
        <v>448</v>
      </c>
      <c r="W68" s="3" t="str">
        <f t="shared" si="0"/>
        <v>Completed</v>
      </c>
      <c r="X68" s="60"/>
    </row>
    <row r="69" spans="1:24" s="4" customFormat="1" x14ac:dyDescent="0.25">
      <c r="A69" s="36" t="s">
        <v>446</v>
      </c>
      <c r="B69" s="3" t="s">
        <v>276</v>
      </c>
      <c r="C69" s="3" t="s">
        <v>413</v>
      </c>
      <c r="D69" s="3">
        <v>1915</v>
      </c>
      <c r="E69" s="4" t="s">
        <v>13</v>
      </c>
      <c r="F69" s="4" t="s">
        <v>14</v>
      </c>
      <c r="G69" s="3"/>
      <c r="H69" s="3"/>
      <c r="I69" s="3"/>
      <c r="J69" s="39">
        <v>33175</v>
      </c>
      <c r="K69" s="39"/>
      <c r="L69" s="39"/>
      <c r="M69" s="4" t="s">
        <v>10</v>
      </c>
      <c r="N69" s="40">
        <v>31.905844999999999</v>
      </c>
      <c r="O69" s="40">
        <v>66364.160000000003</v>
      </c>
      <c r="P69" s="39">
        <v>42005</v>
      </c>
      <c r="Q69" s="3"/>
      <c r="R69" s="3" t="s">
        <v>419</v>
      </c>
      <c r="S69" s="3" t="s">
        <v>316</v>
      </c>
      <c r="T69" s="36" t="s">
        <v>447</v>
      </c>
      <c r="U69" s="41">
        <v>72.11</v>
      </c>
      <c r="V69" s="3" t="s">
        <v>448</v>
      </c>
      <c r="W69" s="36" t="str">
        <f t="shared" si="0"/>
        <v>Blank</v>
      </c>
      <c r="X69" s="60"/>
    </row>
    <row r="70" spans="1:24" s="4" customFormat="1" x14ac:dyDescent="0.25">
      <c r="A70" s="36" t="s">
        <v>446</v>
      </c>
      <c r="B70" s="3" t="s">
        <v>276</v>
      </c>
      <c r="C70" s="3" t="s">
        <v>413</v>
      </c>
      <c r="D70" s="3">
        <v>300211</v>
      </c>
      <c r="E70" s="4" t="s">
        <v>241</v>
      </c>
      <c r="F70" s="4" t="s">
        <v>14</v>
      </c>
      <c r="G70" s="3"/>
      <c r="H70" s="3"/>
      <c r="I70" s="3"/>
      <c r="J70" s="39">
        <v>40462</v>
      </c>
      <c r="K70" s="39"/>
      <c r="L70" s="39"/>
      <c r="M70" s="4" t="s">
        <v>240</v>
      </c>
      <c r="N70" s="40">
        <v>13</v>
      </c>
      <c r="O70" s="40" t="s">
        <v>274</v>
      </c>
      <c r="P70" s="39">
        <v>42005</v>
      </c>
      <c r="Q70" s="3"/>
      <c r="R70" s="3" t="s">
        <v>419</v>
      </c>
      <c r="S70" s="3" t="s">
        <v>316</v>
      </c>
      <c r="T70" s="36" t="s">
        <v>447</v>
      </c>
      <c r="U70" s="41">
        <v>72.11</v>
      </c>
      <c r="V70" s="3" t="s">
        <v>448</v>
      </c>
      <c r="W70" s="36" t="str">
        <f t="shared" si="0"/>
        <v>Blank</v>
      </c>
      <c r="X70" s="60"/>
    </row>
    <row r="71" spans="1:24" s="4" customFormat="1" x14ac:dyDescent="0.25">
      <c r="A71" s="36" t="s">
        <v>446</v>
      </c>
      <c r="B71" s="3" t="s">
        <v>276</v>
      </c>
      <c r="C71" s="3" t="s">
        <v>413</v>
      </c>
      <c r="D71" s="3">
        <v>16983</v>
      </c>
      <c r="E71" s="4" t="s">
        <v>103</v>
      </c>
      <c r="F71" s="4" t="s">
        <v>104</v>
      </c>
      <c r="G71" s="3"/>
      <c r="H71" s="3"/>
      <c r="I71" s="3"/>
      <c r="J71" s="39">
        <v>36864</v>
      </c>
      <c r="K71" s="39"/>
      <c r="L71" s="39"/>
      <c r="M71" s="4" t="s">
        <v>79</v>
      </c>
      <c r="N71" s="40">
        <v>29.769231000000001</v>
      </c>
      <c r="O71" s="40">
        <v>61920</v>
      </c>
      <c r="P71" s="39">
        <v>42005</v>
      </c>
      <c r="Q71" s="3"/>
      <c r="R71" s="3" t="s">
        <v>419</v>
      </c>
      <c r="S71" s="3" t="s">
        <v>314</v>
      </c>
      <c r="T71" s="36" t="s">
        <v>447</v>
      </c>
      <c r="U71" s="41">
        <v>72.11</v>
      </c>
      <c r="V71" s="3" t="s">
        <v>448</v>
      </c>
      <c r="W71" s="36" t="str">
        <f t="shared" si="0"/>
        <v>Blank</v>
      </c>
      <c r="X71" s="60"/>
    </row>
    <row r="72" spans="1:24" s="4" customFormat="1" x14ac:dyDescent="0.25">
      <c r="A72" s="36" t="s">
        <v>446</v>
      </c>
      <c r="B72" s="3" t="s">
        <v>276</v>
      </c>
      <c r="C72" s="3" t="s">
        <v>413</v>
      </c>
      <c r="D72" s="3">
        <v>7220</v>
      </c>
      <c r="E72" s="4" t="s">
        <v>191</v>
      </c>
      <c r="F72" s="4" t="s">
        <v>192</v>
      </c>
      <c r="G72" s="3"/>
      <c r="H72" s="3"/>
      <c r="I72" s="3"/>
      <c r="J72" s="39">
        <v>32796</v>
      </c>
      <c r="K72" s="39"/>
      <c r="L72" s="39"/>
      <c r="M72" s="4" t="s">
        <v>170</v>
      </c>
      <c r="N72" s="40">
        <v>46.875898999999997</v>
      </c>
      <c r="O72" s="40">
        <v>97501.87</v>
      </c>
      <c r="P72" s="39">
        <v>42005</v>
      </c>
      <c r="Q72" s="3"/>
      <c r="R72" s="3" t="s">
        <v>419</v>
      </c>
      <c r="S72" s="3" t="s">
        <v>314</v>
      </c>
      <c r="T72" s="36" t="s">
        <v>447</v>
      </c>
      <c r="U72" s="41">
        <v>72.11</v>
      </c>
      <c r="V72" s="3" t="s">
        <v>448</v>
      </c>
      <c r="W72" s="36" t="str">
        <f t="shared" ref="W72:W103" si="3">IF(R72="HMO","Blank","Completed")</f>
        <v>Blank</v>
      </c>
      <c r="X72" s="60"/>
    </row>
    <row r="73" spans="1:24" s="4" customFormat="1" x14ac:dyDescent="0.25">
      <c r="A73" s="36" t="s">
        <v>446</v>
      </c>
      <c r="B73" s="3" t="s">
        <v>276</v>
      </c>
      <c r="C73" s="3" t="s">
        <v>413</v>
      </c>
      <c r="D73" s="3">
        <v>7243</v>
      </c>
      <c r="E73" s="4" t="s">
        <v>193</v>
      </c>
      <c r="F73" s="4" t="s">
        <v>194</v>
      </c>
      <c r="G73" s="3"/>
      <c r="H73" s="3"/>
      <c r="I73" s="3"/>
      <c r="J73" s="39">
        <v>37423</v>
      </c>
      <c r="K73" s="39"/>
      <c r="L73" s="39"/>
      <c r="M73" s="4" t="s">
        <v>170</v>
      </c>
      <c r="N73" s="40">
        <v>46.875898999999997</v>
      </c>
      <c r="O73" s="40">
        <v>97501.87</v>
      </c>
      <c r="P73" s="39">
        <v>42005</v>
      </c>
      <c r="Q73" s="3"/>
      <c r="R73" s="3" t="s">
        <v>418</v>
      </c>
      <c r="S73" s="3" t="s">
        <v>314</v>
      </c>
      <c r="T73" s="36" t="s">
        <v>447</v>
      </c>
      <c r="U73" s="41">
        <v>72.11</v>
      </c>
      <c r="V73" s="3" t="s">
        <v>448</v>
      </c>
      <c r="W73" s="3" t="str">
        <f t="shared" si="3"/>
        <v>Completed</v>
      </c>
      <c r="X73" s="60"/>
    </row>
    <row r="74" spans="1:24" s="93" customFormat="1" x14ac:dyDescent="0.25">
      <c r="A74" s="99" t="s">
        <v>446</v>
      </c>
      <c r="B74" s="100" t="s">
        <v>276</v>
      </c>
      <c r="C74" s="100" t="s">
        <v>413</v>
      </c>
      <c r="D74" s="100">
        <v>16865</v>
      </c>
      <c r="E74" s="93" t="s">
        <v>65</v>
      </c>
      <c r="F74" s="93" t="s">
        <v>105</v>
      </c>
      <c r="G74" s="100"/>
      <c r="H74" s="100"/>
      <c r="I74" s="100"/>
      <c r="J74" s="101">
        <v>32295</v>
      </c>
      <c r="K74" s="101"/>
      <c r="L74" s="101"/>
      <c r="M74" s="93" t="s">
        <v>79</v>
      </c>
      <c r="N74" s="102">
        <v>30.455769</v>
      </c>
      <c r="O74" s="102">
        <v>63348</v>
      </c>
      <c r="P74" s="101" t="s">
        <v>289</v>
      </c>
      <c r="Q74" s="100" t="s">
        <v>290</v>
      </c>
      <c r="R74" s="101" t="s">
        <v>441</v>
      </c>
      <c r="S74" s="101" t="s">
        <v>441</v>
      </c>
      <c r="T74" s="99" t="s">
        <v>447</v>
      </c>
      <c r="U74" s="103">
        <v>72.11</v>
      </c>
      <c r="V74" s="99" t="s">
        <v>454</v>
      </c>
      <c r="W74" s="104" t="s">
        <v>450</v>
      </c>
      <c r="X74" s="98" t="s">
        <v>455</v>
      </c>
    </row>
    <row r="75" spans="1:24" s="105" customFormat="1" x14ac:dyDescent="0.25">
      <c r="A75" s="91" t="s">
        <v>446</v>
      </c>
      <c r="B75" s="132" t="s">
        <v>276</v>
      </c>
      <c r="C75" s="132" t="s">
        <v>413</v>
      </c>
      <c r="D75" s="132">
        <v>300097</v>
      </c>
      <c r="E75" s="105" t="s">
        <v>8</v>
      </c>
      <c r="F75" s="105" t="s">
        <v>9</v>
      </c>
      <c r="G75" s="132"/>
      <c r="H75" s="132"/>
      <c r="I75" s="132"/>
      <c r="J75" s="133">
        <v>39342</v>
      </c>
      <c r="K75" s="133">
        <v>42359</v>
      </c>
      <c r="L75" s="133" t="s">
        <v>282</v>
      </c>
      <c r="M75" s="105" t="s">
        <v>7</v>
      </c>
      <c r="N75" s="134">
        <v>39.408313</v>
      </c>
      <c r="O75" s="134">
        <v>81969.289999999994</v>
      </c>
      <c r="P75" s="133">
        <v>42005</v>
      </c>
      <c r="Q75" s="133">
        <v>42370</v>
      </c>
      <c r="R75" s="89" t="s">
        <v>419</v>
      </c>
      <c r="S75" s="133" t="s">
        <v>314</v>
      </c>
      <c r="T75" s="91" t="s">
        <v>447</v>
      </c>
      <c r="U75" s="92">
        <v>72.11</v>
      </c>
      <c r="V75" s="91" t="s">
        <v>448</v>
      </c>
      <c r="W75" s="91" t="str">
        <f t="shared" si="3"/>
        <v>Blank</v>
      </c>
    </row>
    <row r="76" spans="1:24" s="4" customFormat="1" x14ac:dyDescent="0.25">
      <c r="A76" s="36" t="s">
        <v>446</v>
      </c>
      <c r="B76" s="3" t="s">
        <v>276</v>
      </c>
      <c r="C76" s="3" t="s">
        <v>413</v>
      </c>
      <c r="D76" s="3">
        <v>16803</v>
      </c>
      <c r="E76" s="4" t="s">
        <v>106</v>
      </c>
      <c r="F76" s="4" t="s">
        <v>107</v>
      </c>
      <c r="G76" s="3"/>
      <c r="H76" s="3"/>
      <c r="I76" s="3"/>
      <c r="J76" s="39">
        <v>29875</v>
      </c>
      <c r="K76" s="39"/>
      <c r="L76" s="39"/>
      <c r="M76" s="4" t="s">
        <v>79</v>
      </c>
      <c r="N76" s="40">
        <v>30.455769</v>
      </c>
      <c r="O76" s="40">
        <v>63348</v>
      </c>
      <c r="P76" s="39">
        <v>42005</v>
      </c>
      <c r="Q76" s="3"/>
      <c r="R76" s="3" t="s">
        <v>419</v>
      </c>
      <c r="S76" s="3" t="s">
        <v>316</v>
      </c>
      <c r="T76" s="36" t="s">
        <v>447</v>
      </c>
      <c r="U76" s="41">
        <v>72.11</v>
      </c>
      <c r="V76" s="3" t="s">
        <v>448</v>
      </c>
      <c r="W76" s="36" t="str">
        <f t="shared" si="3"/>
        <v>Blank</v>
      </c>
      <c r="X76" s="60"/>
    </row>
    <row r="77" spans="1:24" s="4" customFormat="1" x14ac:dyDescent="0.25">
      <c r="A77" s="36" t="s">
        <v>446</v>
      </c>
      <c r="B77" s="3" t="s">
        <v>276</v>
      </c>
      <c r="C77" s="3" t="s">
        <v>413</v>
      </c>
      <c r="D77" s="3">
        <v>16810</v>
      </c>
      <c r="E77" s="4" t="s">
        <v>65</v>
      </c>
      <c r="F77" s="4" t="s">
        <v>108</v>
      </c>
      <c r="G77" s="3"/>
      <c r="H77" s="3"/>
      <c r="I77" s="3"/>
      <c r="J77" s="39">
        <v>37522</v>
      </c>
      <c r="K77" s="39"/>
      <c r="L77" s="39"/>
      <c r="M77" s="4" t="s">
        <v>79</v>
      </c>
      <c r="N77" s="40">
        <v>30.406731000000001</v>
      </c>
      <c r="O77" s="40">
        <v>63246</v>
      </c>
      <c r="P77" s="39">
        <v>42005</v>
      </c>
      <c r="Q77" s="3"/>
      <c r="R77" s="3" t="s">
        <v>418</v>
      </c>
      <c r="S77" s="3" t="s">
        <v>316</v>
      </c>
      <c r="T77" s="36" t="s">
        <v>447</v>
      </c>
      <c r="U77" s="41">
        <v>72.11</v>
      </c>
      <c r="V77" s="3" t="s">
        <v>448</v>
      </c>
      <c r="W77" s="3" t="str">
        <f t="shared" si="3"/>
        <v>Completed</v>
      </c>
      <c r="X77" s="60"/>
    </row>
    <row r="78" spans="1:24" s="4" customFormat="1" x14ac:dyDescent="0.25">
      <c r="A78" s="36" t="s">
        <v>446</v>
      </c>
      <c r="B78" s="3" t="s">
        <v>276</v>
      </c>
      <c r="C78" s="3" t="s">
        <v>413</v>
      </c>
      <c r="D78" s="3">
        <v>7234</v>
      </c>
      <c r="E78" s="4" t="s">
        <v>147</v>
      </c>
      <c r="F78" s="4" t="s">
        <v>148</v>
      </c>
      <c r="G78" s="3"/>
      <c r="H78" s="3"/>
      <c r="I78" s="3"/>
      <c r="J78" s="39">
        <v>35604</v>
      </c>
      <c r="K78" s="39"/>
      <c r="L78" s="39"/>
      <c r="M78" s="4" t="s">
        <v>145</v>
      </c>
      <c r="N78" s="40">
        <v>58.531914999999998</v>
      </c>
      <c r="O78" s="40">
        <v>121746.38</v>
      </c>
      <c r="P78" s="39">
        <v>42005</v>
      </c>
      <c r="Q78" s="3"/>
      <c r="R78" s="3" t="s">
        <v>418</v>
      </c>
      <c r="S78" s="3" t="s">
        <v>316</v>
      </c>
      <c r="T78" s="36" t="s">
        <v>447</v>
      </c>
      <c r="U78" s="41">
        <v>72.11</v>
      </c>
      <c r="V78" s="3" t="s">
        <v>448</v>
      </c>
      <c r="W78" s="3" t="str">
        <f t="shared" si="3"/>
        <v>Completed</v>
      </c>
      <c r="X78" s="60"/>
    </row>
    <row r="79" spans="1:24" s="46" customFormat="1" x14ac:dyDescent="0.25">
      <c r="A79" s="36" t="s">
        <v>446</v>
      </c>
      <c r="B79" s="3" t="s">
        <v>276</v>
      </c>
      <c r="C79" s="3" t="s">
        <v>413</v>
      </c>
      <c r="D79" s="3">
        <v>8064</v>
      </c>
      <c r="E79" s="4" t="s">
        <v>52</v>
      </c>
      <c r="F79" s="4" t="s">
        <v>53</v>
      </c>
      <c r="G79" s="3"/>
      <c r="H79" s="3"/>
      <c r="I79" s="3"/>
      <c r="J79" s="39">
        <v>36535</v>
      </c>
      <c r="K79" s="39"/>
      <c r="L79" s="39"/>
      <c r="M79" s="4" t="s">
        <v>47</v>
      </c>
      <c r="N79" s="40">
        <v>35.622396999999999</v>
      </c>
      <c r="O79" s="40">
        <v>74094.59</v>
      </c>
      <c r="P79" s="39">
        <v>42005</v>
      </c>
      <c r="Q79" s="3"/>
      <c r="R79" s="3" t="s">
        <v>419</v>
      </c>
      <c r="S79" s="3" t="s">
        <v>314</v>
      </c>
      <c r="T79" s="36" t="s">
        <v>447</v>
      </c>
      <c r="U79" s="41">
        <v>72.11</v>
      </c>
      <c r="V79" s="3" t="s">
        <v>448</v>
      </c>
      <c r="W79" s="36" t="str">
        <f t="shared" si="3"/>
        <v>Blank</v>
      </c>
      <c r="X79" s="60"/>
    </row>
    <row r="80" spans="1:24" s="46" customFormat="1" x14ac:dyDescent="0.25">
      <c r="A80" s="36" t="s">
        <v>446</v>
      </c>
      <c r="B80" s="3" t="s">
        <v>276</v>
      </c>
      <c r="C80" s="3" t="s">
        <v>413</v>
      </c>
      <c r="D80" s="3">
        <v>2815</v>
      </c>
      <c r="E80" s="4" t="s">
        <v>33</v>
      </c>
      <c r="F80" s="4" t="s">
        <v>34</v>
      </c>
      <c r="G80" s="3"/>
      <c r="H80" s="3"/>
      <c r="I80" s="3"/>
      <c r="J80" s="39">
        <v>38596</v>
      </c>
      <c r="K80" s="39"/>
      <c r="L80" s="39"/>
      <c r="M80" s="4" t="s">
        <v>32</v>
      </c>
      <c r="N80" s="40">
        <v>31.848040999999998</v>
      </c>
      <c r="O80" s="40">
        <v>66243.929999999993</v>
      </c>
      <c r="P80" s="39">
        <v>42005</v>
      </c>
      <c r="Q80" s="3"/>
      <c r="R80" s="3" t="s">
        <v>419</v>
      </c>
      <c r="S80" s="3" t="s">
        <v>314</v>
      </c>
      <c r="T80" s="36" t="s">
        <v>447</v>
      </c>
      <c r="U80" s="41">
        <v>72.11</v>
      </c>
      <c r="V80" s="3" t="s">
        <v>448</v>
      </c>
      <c r="W80" s="36" t="str">
        <f t="shared" si="3"/>
        <v>Blank</v>
      </c>
      <c r="X80" s="60"/>
    </row>
    <row r="81" spans="1:24" s="93" customFormat="1" x14ac:dyDescent="0.25">
      <c r="A81" s="99" t="s">
        <v>446</v>
      </c>
      <c r="B81" s="100" t="s">
        <v>276</v>
      </c>
      <c r="C81" s="100" t="s">
        <v>413</v>
      </c>
      <c r="D81" s="100">
        <v>17009</v>
      </c>
      <c r="E81" s="93" t="s">
        <v>109</v>
      </c>
      <c r="F81" s="93" t="s">
        <v>110</v>
      </c>
      <c r="G81" s="100"/>
      <c r="H81" s="100"/>
      <c r="I81" s="100"/>
      <c r="J81" s="101">
        <v>38110</v>
      </c>
      <c r="K81" s="101"/>
      <c r="L81" s="101"/>
      <c r="M81" s="93" t="s">
        <v>79</v>
      </c>
      <c r="N81" s="102">
        <v>30.406731000000001</v>
      </c>
      <c r="O81" s="102">
        <v>63246</v>
      </c>
      <c r="P81" s="101" t="s">
        <v>289</v>
      </c>
      <c r="Q81" s="100" t="s">
        <v>403</v>
      </c>
      <c r="R81" s="101" t="s">
        <v>441</v>
      </c>
      <c r="S81" s="101" t="s">
        <v>441</v>
      </c>
      <c r="T81" s="99" t="s">
        <v>447</v>
      </c>
      <c r="U81" s="103">
        <v>72.11</v>
      </c>
      <c r="V81" s="99" t="s">
        <v>454</v>
      </c>
      <c r="W81" s="104" t="s">
        <v>450</v>
      </c>
      <c r="X81" s="98" t="s">
        <v>455</v>
      </c>
    </row>
    <row r="82" spans="1:24" s="46" customFormat="1" x14ac:dyDescent="0.25">
      <c r="A82" s="36" t="s">
        <v>446</v>
      </c>
      <c r="B82" s="3" t="s">
        <v>276</v>
      </c>
      <c r="C82" s="3" t="s">
        <v>413</v>
      </c>
      <c r="D82" s="3">
        <v>300168</v>
      </c>
      <c r="E82" s="4" t="s">
        <v>111</v>
      </c>
      <c r="F82" s="4" t="s">
        <v>112</v>
      </c>
      <c r="G82" s="3"/>
      <c r="H82" s="3"/>
      <c r="I82" s="3"/>
      <c r="J82" s="39">
        <v>41617</v>
      </c>
      <c r="K82" s="39"/>
      <c r="L82" s="39"/>
      <c r="M82" s="4" t="s">
        <v>79</v>
      </c>
      <c r="N82" s="40">
        <v>26.636538000000002</v>
      </c>
      <c r="O82" s="40">
        <v>55404</v>
      </c>
      <c r="P82" s="39">
        <v>42005</v>
      </c>
      <c r="Q82" s="3"/>
      <c r="R82" s="3" t="s">
        <v>418</v>
      </c>
      <c r="S82" s="3" t="s">
        <v>316</v>
      </c>
      <c r="T82" s="36" t="s">
        <v>447</v>
      </c>
      <c r="U82" s="41">
        <v>72.11</v>
      </c>
      <c r="V82" s="3" t="s">
        <v>448</v>
      </c>
      <c r="W82" s="3" t="str">
        <f t="shared" si="3"/>
        <v>Completed</v>
      </c>
      <c r="X82" s="60"/>
    </row>
    <row r="83" spans="1:24" s="42" customFormat="1" x14ac:dyDescent="0.25">
      <c r="A83" s="36" t="s">
        <v>446</v>
      </c>
      <c r="B83" s="3" t="s">
        <v>276</v>
      </c>
      <c r="C83" s="3" t="s">
        <v>413</v>
      </c>
      <c r="D83" s="3">
        <v>16986</v>
      </c>
      <c r="E83" s="4" t="s">
        <v>113</v>
      </c>
      <c r="F83" s="4" t="s">
        <v>114</v>
      </c>
      <c r="G83" s="3"/>
      <c r="H83" s="3"/>
      <c r="I83" s="3"/>
      <c r="J83" s="39">
        <v>36990</v>
      </c>
      <c r="K83" s="39"/>
      <c r="L83" s="39"/>
      <c r="M83" s="4" t="s">
        <v>79</v>
      </c>
      <c r="N83" s="40">
        <v>30.406731000000001</v>
      </c>
      <c r="O83" s="40">
        <v>63246</v>
      </c>
      <c r="P83" s="39">
        <v>42005</v>
      </c>
      <c r="Q83" s="3"/>
      <c r="R83" s="3" t="s">
        <v>419</v>
      </c>
      <c r="S83" s="3" t="s">
        <v>314</v>
      </c>
      <c r="T83" s="36" t="s">
        <v>447</v>
      </c>
      <c r="U83" s="41">
        <v>72.11</v>
      </c>
      <c r="V83" s="3" t="s">
        <v>448</v>
      </c>
      <c r="W83" s="36" t="str">
        <f t="shared" si="3"/>
        <v>Blank</v>
      </c>
      <c r="X83" s="60"/>
    </row>
    <row r="84" spans="1:24" s="4" customFormat="1" x14ac:dyDescent="0.25">
      <c r="A84" s="36" t="s">
        <v>446</v>
      </c>
      <c r="B84" s="3" t="s">
        <v>276</v>
      </c>
      <c r="C84" s="3" t="s">
        <v>413</v>
      </c>
      <c r="D84" s="3">
        <v>300283</v>
      </c>
      <c r="E84" s="4" t="s">
        <v>35</v>
      </c>
      <c r="F84" s="4" t="s">
        <v>166</v>
      </c>
      <c r="G84" s="3"/>
      <c r="H84" s="3"/>
      <c r="I84" s="3"/>
      <c r="J84" s="39">
        <v>41260</v>
      </c>
      <c r="K84" s="39"/>
      <c r="L84" s="39"/>
      <c r="M84" s="4" t="s">
        <v>162</v>
      </c>
      <c r="N84" s="40">
        <v>34.488461999999998</v>
      </c>
      <c r="O84" s="40">
        <v>71736</v>
      </c>
      <c r="P84" s="39">
        <v>42005</v>
      </c>
      <c r="Q84" s="3"/>
      <c r="R84" s="3" t="s">
        <v>418</v>
      </c>
      <c r="S84" s="3" t="s">
        <v>314</v>
      </c>
      <c r="T84" s="36" t="s">
        <v>447</v>
      </c>
      <c r="U84" s="41">
        <v>72.11</v>
      </c>
      <c r="V84" s="3" t="s">
        <v>448</v>
      </c>
      <c r="W84" s="3" t="str">
        <f t="shared" si="3"/>
        <v>Completed</v>
      </c>
      <c r="X84" s="60"/>
    </row>
    <row r="85" spans="1:24" s="4" customFormat="1" x14ac:dyDescent="0.25">
      <c r="A85" s="36" t="s">
        <v>446</v>
      </c>
      <c r="B85" s="3" t="s">
        <v>276</v>
      </c>
      <c r="C85" s="3" t="s">
        <v>413</v>
      </c>
      <c r="D85" s="3">
        <v>8010</v>
      </c>
      <c r="E85" s="4" t="s">
        <v>54</v>
      </c>
      <c r="F85" s="4" t="s">
        <v>55</v>
      </c>
      <c r="G85" s="3"/>
      <c r="H85" s="3"/>
      <c r="I85" s="3"/>
      <c r="J85" s="39">
        <v>34491</v>
      </c>
      <c r="K85" s="39"/>
      <c r="L85" s="39"/>
      <c r="M85" s="4" t="s">
        <v>47</v>
      </c>
      <c r="N85" s="40">
        <v>35.622396999999999</v>
      </c>
      <c r="O85" s="40">
        <v>74094.59</v>
      </c>
      <c r="P85" s="39">
        <v>42005</v>
      </c>
      <c r="Q85" s="3"/>
      <c r="R85" s="3" t="s">
        <v>418</v>
      </c>
      <c r="S85" s="3" t="s">
        <v>316</v>
      </c>
      <c r="T85" s="36" t="s">
        <v>447</v>
      </c>
      <c r="U85" s="41">
        <v>72.11</v>
      </c>
      <c r="V85" s="3" t="s">
        <v>448</v>
      </c>
      <c r="W85" s="3" t="str">
        <f t="shared" si="3"/>
        <v>Completed</v>
      </c>
      <c r="X85" s="60"/>
    </row>
    <row r="86" spans="1:24" s="4" customFormat="1" x14ac:dyDescent="0.25">
      <c r="A86" s="36" t="s">
        <v>446</v>
      </c>
      <c r="B86" s="3" t="s">
        <v>276</v>
      </c>
      <c r="C86" s="3" t="s">
        <v>413</v>
      </c>
      <c r="D86" s="3">
        <v>2403</v>
      </c>
      <c r="E86" s="4" t="s">
        <v>59</v>
      </c>
      <c r="F86" s="4" t="s">
        <v>60</v>
      </c>
      <c r="G86" s="3"/>
      <c r="H86" s="3"/>
      <c r="I86" s="3"/>
      <c r="J86" s="39">
        <v>32272</v>
      </c>
      <c r="K86" s="39"/>
      <c r="L86" s="39"/>
      <c r="M86" s="4" t="s">
        <v>58</v>
      </c>
      <c r="N86" s="40">
        <v>33.244889000000001</v>
      </c>
      <c r="O86" s="40">
        <v>69149.37</v>
      </c>
      <c r="P86" s="39">
        <v>42005</v>
      </c>
      <c r="Q86" s="3"/>
      <c r="R86" s="3" t="s">
        <v>418</v>
      </c>
      <c r="S86" s="3" t="s">
        <v>316</v>
      </c>
      <c r="T86" s="36" t="s">
        <v>447</v>
      </c>
      <c r="U86" s="41">
        <v>72.11</v>
      </c>
      <c r="V86" s="3" t="s">
        <v>448</v>
      </c>
      <c r="W86" s="3" t="str">
        <f t="shared" si="3"/>
        <v>Completed</v>
      </c>
      <c r="X86" s="62"/>
    </row>
    <row r="87" spans="1:24" s="4" customFormat="1" x14ac:dyDescent="0.25">
      <c r="A87" s="36" t="s">
        <v>446</v>
      </c>
      <c r="B87" s="3" t="s">
        <v>276</v>
      </c>
      <c r="C87" s="3" t="s">
        <v>413</v>
      </c>
      <c r="D87" s="3">
        <v>7235</v>
      </c>
      <c r="E87" s="4" t="s">
        <v>197</v>
      </c>
      <c r="F87" s="4" t="s">
        <v>198</v>
      </c>
      <c r="G87" s="3"/>
      <c r="H87" s="3"/>
      <c r="I87" s="3"/>
      <c r="J87" s="39">
        <v>36410</v>
      </c>
      <c r="K87" s="39"/>
      <c r="L87" s="39"/>
      <c r="M87" s="4" t="s">
        <v>170</v>
      </c>
      <c r="N87" s="40">
        <v>46.875898999999997</v>
      </c>
      <c r="O87" s="40">
        <v>97501.87</v>
      </c>
      <c r="P87" s="39">
        <v>42005</v>
      </c>
      <c r="Q87" s="3"/>
      <c r="R87" s="3" t="s">
        <v>419</v>
      </c>
      <c r="S87" s="3" t="s">
        <v>316</v>
      </c>
      <c r="T87" s="36" t="s">
        <v>447</v>
      </c>
      <c r="U87" s="41">
        <v>72.11</v>
      </c>
      <c r="V87" s="3" t="s">
        <v>448</v>
      </c>
      <c r="W87" s="36" t="str">
        <f t="shared" si="3"/>
        <v>Blank</v>
      </c>
      <c r="X87" s="60"/>
    </row>
    <row r="88" spans="1:24" s="71" customFormat="1" x14ac:dyDescent="0.25">
      <c r="A88" s="65" t="s">
        <v>446</v>
      </c>
      <c r="B88" s="70" t="s">
        <v>276</v>
      </c>
      <c r="C88" s="70" t="s">
        <v>413</v>
      </c>
      <c r="D88" s="70">
        <v>7219</v>
      </c>
      <c r="E88" s="71" t="s">
        <v>173</v>
      </c>
      <c r="F88" s="71" t="s">
        <v>198</v>
      </c>
      <c r="G88" s="70">
        <v>336661429</v>
      </c>
      <c r="H88" s="72">
        <v>23773</v>
      </c>
      <c r="I88" s="70" t="s">
        <v>407</v>
      </c>
      <c r="J88" s="72">
        <v>32796</v>
      </c>
      <c r="K88" s="72"/>
      <c r="L88" s="72"/>
      <c r="M88" s="71" t="s">
        <v>170</v>
      </c>
      <c r="N88" s="73">
        <v>46.875898999999997</v>
      </c>
      <c r="O88" s="73">
        <v>97501.87</v>
      </c>
      <c r="P88" s="72" t="s">
        <v>408</v>
      </c>
      <c r="Q88" s="70" t="s">
        <v>288</v>
      </c>
      <c r="R88" s="67" t="s">
        <v>441</v>
      </c>
      <c r="S88" s="67" t="s">
        <v>441</v>
      </c>
      <c r="T88" s="65" t="s">
        <v>447</v>
      </c>
      <c r="U88" s="69">
        <v>72.11</v>
      </c>
      <c r="V88" s="65" t="s">
        <v>454</v>
      </c>
      <c r="W88" s="104" t="s">
        <v>450</v>
      </c>
      <c r="X88" s="61" t="s">
        <v>455</v>
      </c>
    </row>
    <row r="89" spans="1:24" s="4" customFormat="1" x14ac:dyDescent="0.25">
      <c r="A89" s="36" t="s">
        <v>446</v>
      </c>
      <c r="B89" s="3" t="s">
        <v>276</v>
      </c>
      <c r="C89" s="3" t="s">
        <v>413</v>
      </c>
      <c r="D89" s="3">
        <v>7236</v>
      </c>
      <c r="E89" s="4" t="s">
        <v>200</v>
      </c>
      <c r="F89" s="4" t="s">
        <v>201</v>
      </c>
      <c r="G89" s="3"/>
      <c r="H89" s="3"/>
      <c r="I89" s="3"/>
      <c r="J89" s="39">
        <v>36528</v>
      </c>
      <c r="K89" s="39"/>
      <c r="L89" s="39"/>
      <c r="M89" s="4" t="s">
        <v>170</v>
      </c>
      <c r="N89" s="40">
        <v>46.875898999999997</v>
      </c>
      <c r="O89" s="40">
        <v>97501.87</v>
      </c>
      <c r="P89" s="39">
        <v>42005</v>
      </c>
      <c r="Q89" s="3"/>
      <c r="R89" s="3" t="s">
        <v>419</v>
      </c>
      <c r="S89" s="3" t="s">
        <v>314</v>
      </c>
      <c r="T89" s="36" t="s">
        <v>447</v>
      </c>
      <c r="U89" s="41">
        <v>72.11</v>
      </c>
      <c r="V89" s="3" t="s">
        <v>448</v>
      </c>
      <c r="W89" s="36" t="str">
        <f t="shared" si="3"/>
        <v>Blank</v>
      </c>
      <c r="X89" s="60"/>
    </row>
    <row r="90" spans="1:24" s="93" customFormat="1" x14ac:dyDescent="0.25">
      <c r="A90" s="99" t="s">
        <v>446</v>
      </c>
      <c r="B90" s="100" t="s">
        <v>276</v>
      </c>
      <c r="C90" s="100" t="s">
        <v>413</v>
      </c>
      <c r="D90" s="100">
        <v>8903</v>
      </c>
      <c r="E90" s="93" t="s">
        <v>234</v>
      </c>
      <c r="F90" s="93" t="s">
        <v>201</v>
      </c>
      <c r="G90" s="100"/>
      <c r="H90" s="100"/>
      <c r="I90" s="100"/>
      <c r="J90" s="101">
        <v>36528</v>
      </c>
      <c r="K90" s="101"/>
      <c r="L90" s="101"/>
      <c r="M90" s="93" t="s">
        <v>235</v>
      </c>
      <c r="N90" s="102">
        <v>31.232804999999999</v>
      </c>
      <c r="O90" s="102">
        <v>64964.23</v>
      </c>
      <c r="P90" s="101" t="s">
        <v>294</v>
      </c>
      <c r="Q90" s="101" t="s">
        <v>294</v>
      </c>
      <c r="R90" s="101" t="s">
        <v>441</v>
      </c>
      <c r="S90" s="101" t="s">
        <v>441</v>
      </c>
      <c r="T90" s="99" t="s">
        <v>447</v>
      </c>
      <c r="U90" s="103">
        <v>72.11</v>
      </c>
      <c r="V90" s="99" t="s">
        <v>454</v>
      </c>
      <c r="W90" s="104" t="s">
        <v>450</v>
      </c>
      <c r="X90" s="98" t="s">
        <v>458</v>
      </c>
    </row>
    <row r="91" spans="1:24" s="4" customFormat="1" x14ac:dyDescent="0.25">
      <c r="A91" s="36" t="s">
        <v>446</v>
      </c>
      <c r="B91" s="3" t="s">
        <v>276</v>
      </c>
      <c r="C91" s="3" t="s">
        <v>413</v>
      </c>
      <c r="D91" s="3">
        <v>1925</v>
      </c>
      <c r="E91" s="4" t="s">
        <v>260</v>
      </c>
      <c r="F91" s="4" t="s">
        <v>261</v>
      </c>
      <c r="G91" s="3"/>
      <c r="H91" s="3"/>
      <c r="I91" s="3"/>
      <c r="J91" s="39">
        <v>35254</v>
      </c>
      <c r="K91" s="39"/>
      <c r="L91" s="39"/>
      <c r="M91" s="4" t="s">
        <v>262</v>
      </c>
      <c r="N91" s="40">
        <v>52.401164000000001</v>
      </c>
      <c r="O91" s="40">
        <v>108994.42</v>
      </c>
      <c r="P91" s="39">
        <v>42005</v>
      </c>
      <c r="Q91" s="3"/>
      <c r="R91" s="3" t="s">
        <v>418</v>
      </c>
      <c r="S91" s="3" t="s">
        <v>314</v>
      </c>
      <c r="T91" s="36" t="s">
        <v>447</v>
      </c>
      <c r="U91" s="41">
        <v>72.11</v>
      </c>
      <c r="V91" s="3" t="s">
        <v>448</v>
      </c>
      <c r="W91" s="3" t="str">
        <f t="shared" si="3"/>
        <v>Completed</v>
      </c>
      <c r="X91" s="60"/>
    </row>
    <row r="92" spans="1:24" s="4" customFormat="1" x14ac:dyDescent="0.25">
      <c r="A92" s="36" t="s">
        <v>446</v>
      </c>
      <c r="B92" s="3" t="s">
        <v>276</v>
      </c>
      <c r="C92" s="3" t="s">
        <v>413</v>
      </c>
      <c r="D92" s="3">
        <v>16887</v>
      </c>
      <c r="E92" s="4" t="s">
        <v>118</v>
      </c>
      <c r="F92" s="4" t="s">
        <v>119</v>
      </c>
      <c r="G92" s="3"/>
      <c r="H92" s="3"/>
      <c r="I92" s="3"/>
      <c r="J92" s="39">
        <v>32783</v>
      </c>
      <c r="K92" s="39"/>
      <c r="L92" s="39"/>
      <c r="M92" s="4" t="s">
        <v>79</v>
      </c>
      <c r="N92" s="40">
        <v>30.455769</v>
      </c>
      <c r="O92" s="40">
        <v>63348</v>
      </c>
      <c r="P92" s="39">
        <v>42005</v>
      </c>
      <c r="Q92" s="3"/>
      <c r="R92" s="3" t="s">
        <v>419</v>
      </c>
      <c r="S92" s="3" t="s">
        <v>314</v>
      </c>
      <c r="T92" s="36" t="s">
        <v>447</v>
      </c>
      <c r="U92" s="41">
        <v>72.11</v>
      </c>
      <c r="V92" s="3" t="s">
        <v>448</v>
      </c>
      <c r="W92" s="36" t="str">
        <f t="shared" si="3"/>
        <v>Blank</v>
      </c>
      <c r="X92" s="60"/>
    </row>
    <row r="93" spans="1:24" s="4" customFormat="1" x14ac:dyDescent="0.25">
      <c r="A93" s="36" t="s">
        <v>446</v>
      </c>
      <c r="B93" s="3" t="s">
        <v>276</v>
      </c>
      <c r="C93" s="3" t="s">
        <v>413</v>
      </c>
      <c r="D93" s="3">
        <v>16917</v>
      </c>
      <c r="E93" s="4" t="s">
        <v>173</v>
      </c>
      <c r="F93" s="4" t="s">
        <v>230</v>
      </c>
      <c r="G93" s="3"/>
      <c r="H93" s="3"/>
      <c r="I93" s="3"/>
      <c r="J93" s="39">
        <v>33371</v>
      </c>
      <c r="K93" s="39"/>
      <c r="L93" s="39"/>
      <c r="M93" s="4" t="s">
        <v>224</v>
      </c>
      <c r="N93" s="40">
        <v>39.397114999999999</v>
      </c>
      <c r="O93" s="40">
        <v>81946</v>
      </c>
      <c r="P93" s="39">
        <v>42005</v>
      </c>
      <c r="Q93" s="3"/>
      <c r="R93" s="3" t="s">
        <v>418</v>
      </c>
      <c r="S93" s="3" t="s">
        <v>314</v>
      </c>
      <c r="T93" s="36" t="s">
        <v>447</v>
      </c>
      <c r="U93" s="41">
        <v>72.11</v>
      </c>
      <c r="V93" s="3" t="s">
        <v>448</v>
      </c>
      <c r="W93" s="3" t="str">
        <f t="shared" si="3"/>
        <v>Completed</v>
      </c>
      <c r="X93" s="60"/>
    </row>
    <row r="94" spans="1:24" s="22" customFormat="1" x14ac:dyDescent="0.25">
      <c r="A94" s="49" t="s">
        <v>446</v>
      </c>
      <c r="B94" s="21" t="s">
        <v>276</v>
      </c>
      <c r="C94" s="21" t="s">
        <v>413</v>
      </c>
      <c r="D94" s="21">
        <v>300145</v>
      </c>
      <c r="E94" s="22" t="s">
        <v>45</v>
      </c>
      <c r="F94" s="22" t="s">
        <v>44</v>
      </c>
      <c r="G94" s="21"/>
      <c r="H94" s="21"/>
      <c r="I94" s="21"/>
      <c r="J94" s="23">
        <v>39671</v>
      </c>
      <c r="K94" s="23"/>
      <c r="L94" s="23"/>
      <c r="M94" s="22" t="s">
        <v>40</v>
      </c>
      <c r="N94" s="24">
        <v>20</v>
      </c>
      <c r="O94" s="24" t="s">
        <v>274</v>
      </c>
      <c r="P94" s="23" t="s">
        <v>326</v>
      </c>
      <c r="Q94" s="23" t="s">
        <v>327</v>
      </c>
      <c r="R94" s="23" t="s">
        <v>418</v>
      </c>
      <c r="S94" s="23" t="s">
        <v>314</v>
      </c>
      <c r="T94" s="49" t="s">
        <v>449</v>
      </c>
      <c r="U94" s="50" t="s">
        <v>450</v>
      </c>
      <c r="V94" s="49" t="s">
        <v>450</v>
      </c>
      <c r="W94" s="49" t="str">
        <f t="shared" si="3"/>
        <v>Completed</v>
      </c>
      <c r="X94" s="62" t="s">
        <v>451</v>
      </c>
    </row>
    <row r="95" spans="1:24" s="4" customFormat="1" x14ac:dyDescent="0.25">
      <c r="A95" s="36" t="s">
        <v>446</v>
      </c>
      <c r="B95" s="3" t="s">
        <v>276</v>
      </c>
      <c r="C95" s="3" t="s">
        <v>413</v>
      </c>
      <c r="D95" s="3">
        <v>7211</v>
      </c>
      <c r="E95" s="4" t="s">
        <v>42</v>
      </c>
      <c r="F95" s="4" t="s">
        <v>151</v>
      </c>
      <c r="G95" s="3"/>
      <c r="H95" s="3"/>
      <c r="I95" s="3"/>
      <c r="J95" s="39">
        <v>31327</v>
      </c>
      <c r="K95" s="39"/>
      <c r="L95" s="39"/>
      <c r="M95" s="4" t="s">
        <v>145</v>
      </c>
      <c r="N95" s="40">
        <v>58.531914999999998</v>
      </c>
      <c r="O95" s="40">
        <v>121746.38</v>
      </c>
      <c r="P95" s="39">
        <v>42005</v>
      </c>
      <c r="Q95" s="3"/>
      <c r="R95" s="3" t="s">
        <v>419</v>
      </c>
      <c r="S95" s="3" t="s">
        <v>314</v>
      </c>
      <c r="T95" s="36" t="s">
        <v>447</v>
      </c>
      <c r="U95" s="41">
        <v>72.11</v>
      </c>
      <c r="V95" s="3" t="s">
        <v>448</v>
      </c>
      <c r="W95" s="36" t="str">
        <f t="shared" si="3"/>
        <v>Blank</v>
      </c>
      <c r="X95" s="60"/>
    </row>
    <row r="96" spans="1:24" s="4" customFormat="1" x14ac:dyDescent="0.25">
      <c r="A96" s="36" t="s">
        <v>446</v>
      </c>
      <c r="B96" s="3" t="s">
        <v>276</v>
      </c>
      <c r="C96" s="3" t="s">
        <v>413</v>
      </c>
      <c r="D96" s="3">
        <v>7217</v>
      </c>
      <c r="E96" s="4" t="s">
        <v>152</v>
      </c>
      <c r="F96" s="4" t="s">
        <v>153</v>
      </c>
      <c r="G96" s="3"/>
      <c r="H96" s="3"/>
      <c r="I96" s="3"/>
      <c r="J96" s="39">
        <v>32699</v>
      </c>
      <c r="K96" s="39"/>
      <c r="L96" s="39"/>
      <c r="M96" s="4" t="s">
        <v>145</v>
      </c>
      <c r="N96" s="40">
        <v>58.531914999999998</v>
      </c>
      <c r="O96" s="40">
        <v>121746.38</v>
      </c>
      <c r="P96" s="39">
        <v>42005</v>
      </c>
      <c r="Q96" s="3"/>
      <c r="R96" s="3" t="s">
        <v>419</v>
      </c>
      <c r="S96" s="3" t="s">
        <v>314</v>
      </c>
      <c r="T96" s="36" t="s">
        <v>447</v>
      </c>
      <c r="U96" s="41">
        <v>72.11</v>
      </c>
      <c r="V96" s="3" t="s">
        <v>448</v>
      </c>
      <c r="W96" s="36" t="str">
        <f t="shared" si="3"/>
        <v>Blank</v>
      </c>
      <c r="X96" s="60"/>
    </row>
    <row r="97" spans="1:24" s="4" customFormat="1" x14ac:dyDescent="0.25">
      <c r="A97" s="36" t="s">
        <v>446</v>
      </c>
      <c r="B97" s="3" t="s">
        <v>276</v>
      </c>
      <c r="C97" s="3" t="s">
        <v>413</v>
      </c>
      <c r="D97" s="3">
        <v>13605</v>
      </c>
      <c r="E97" s="4" t="s">
        <v>173</v>
      </c>
      <c r="F97" s="4" t="s">
        <v>271</v>
      </c>
      <c r="G97" s="3"/>
      <c r="H97" s="3"/>
      <c r="I97" s="3"/>
      <c r="J97" s="39">
        <v>33365</v>
      </c>
      <c r="K97" s="39"/>
      <c r="L97" s="39"/>
      <c r="M97" s="4" t="s">
        <v>266</v>
      </c>
      <c r="N97" s="40">
        <v>32.623029000000002</v>
      </c>
      <c r="O97" s="40">
        <v>68280</v>
      </c>
      <c r="P97" s="39">
        <v>42005</v>
      </c>
      <c r="Q97" s="3"/>
      <c r="R97" s="3" t="s">
        <v>419</v>
      </c>
      <c r="S97" s="3" t="s">
        <v>316</v>
      </c>
      <c r="T97" s="36" t="s">
        <v>447</v>
      </c>
      <c r="U97" s="41">
        <v>72.11</v>
      </c>
      <c r="V97" s="3" t="s">
        <v>448</v>
      </c>
      <c r="W97" s="36" t="str">
        <f t="shared" si="3"/>
        <v>Blank</v>
      </c>
      <c r="X97" s="60"/>
    </row>
    <row r="98" spans="1:24" s="42" customFormat="1" x14ac:dyDescent="0.25">
      <c r="A98" s="65" t="s">
        <v>446</v>
      </c>
      <c r="B98" s="66" t="s">
        <v>276</v>
      </c>
      <c r="C98" s="66" t="s">
        <v>413</v>
      </c>
      <c r="D98" s="66">
        <v>300080</v>
      </c>
      <c r="E98" s="42" t="s">
        <v>154</v>
      </c>
      <c r="F98" s="42" t="s">
        <v>155</v>
      </c>
      <c r="G98" s="66"/>
      <c r="H98" s="66"/>
      <c r="I98" s="66"/>
      <c r="J98" s="67">
        <v>39257</v>
      </c>
      <c r="K98" s="67"/>
      <c r="L98" s="67"/>
      <c r="M98" s="42" t="s">
        <v>145</v>
      </c>
      <c r="N98" s="68">
        <v>49.219692000000002</v>
      </c>
      <c r="O98" s="68">
        <v>102376.96000000001</v>
      </c>
      <c r="P98" s="67" t="s">
        <v>291</v>
      </c>
      <c r="Q98" s="67" t="s">
        <v>291</v>
      </c>
      <c r="R98" s="67" t="s">
        <v>441</v>
      </c>
      <c r="S98" s="67" t="s">
        <v>441</v>
      </c>
      <c r="T98" s="65" t="s">
        <v>447</v>
      </c>
      <c r="U98" s="69">
        <v>72.11</v>
      </c>
      <c r="V98" s="65" t="s">
        <v>454</v>
      </c>
      <c r="W98" s="104" t="s">
        <v>450</v>
      </c>
      <c r="X98" s="61" t="s">
        <v>453</v>
      </c>
    </row>
    <row r="99" spans="1:24" s="4" customFormat="1" x14ac:dyDescent="0.25">
      <c r="A99" s="36" t="s">
        <v>446</v>
      </c>
      <c r="B99" s="3" t="s">
        <v>276</v>
      </c>
      <c r="C99" s="3" t="s">
        <v>413</v>
      </c>
      <c r="D99" s="3">
        <v>7245</v>
      </c>
      <c r="E99" s="4" t="s">
        <v>202</v>
      </c>
      <c r="F99" s="4" t="s">
        <v>155</v>
      </c>
      <c r="G99" s="3"/>
      <c r="H99" s="3"/>
      <c r="I99" s="3"/>
      <c r="J99" s="39">
        <v>37808</v>
      </c>
      <c r="K99" s="39"/>
      <c r="L99" s="39"/>
      <c r="M99" s="4" t="s">
        <v>170</v>
      </c>
      <c r="N99" s="40">
        <v>46.875898999999997</v>
      </c>
      <c r="O99" s="40">
        <v>97501.87</v>
      </c>
      <c r="P99" s="39">
        <v>42005</v>
      </c>
      <c r="Q99" s="3"/>
      <c r="R99" s="3" t="s">
        <v>418</v>
      </c>
      <c r="S99" s="3" t="s">
        <v>314</v>
      </c>
      <c r="T99" s="36" t="s">
        <v>447</v>
      </c>
      <c r="U99" s="41">
        <v>72.11</v>
      </c>
      <c r="V99" s="3" t="s">
        <v>448</v>
      </c>
      <c r="W99" s="3" t="str">
        <f t="shared" si="3"/>
        <v>Completed</v>
      </c>
      <c r="X99" s="60"/>
    </row>
    <row r="100" spans="1:24" s="4" customFormat="1" x14ac:dyDescent="0.25">
      <c r="A100" s="36" t="s">
        <v>446</v>
      </c>
      <c r="B100" s="3" t="s">
        <v>276</v>
      </c>
      <c r="C100" s="3" t="s">
        <v>413</v>
      </c>
      <c r="D100" s="3">
        <v>300186</v>
      </c>
      <c r="E100" s="4" t="s">
        <v>143</v>
      </c>
      <c r="F100" s="4" t="s">
        <v>203</v>
      </c>
      <c r="G100" s="3"/>
      <c r="H100" s="3"/>
      <c r="I100" s="3"/>
      <c r="J100" s="39">
        <v>40188</v>
      </c>
      <c r="K100" s="39"/>
      <c r="L100" s="39"/>
      <c r="M100" s="4" t="s">
        <v>170</v>
      </c>
      <c r="N100" s="40">
        <v>46.875898999999997</v>
      </c>
      <c r="O100" s="40">
        <v>97501.87</v>
      </c>
      <c r="P100" s="39">
        <v>42005</v>
      </c>
      <c r="Q100" s="3"/>
      <c r="R100" s="3" t="s">
        <v>419</v>
      </c>
      <c r="S100" s="3" t="s">
        <v>314</v>
      </c>
      <c r="T100" s="36" t="s">
        <v>447</v>
      </c>
      <c r="U100" s="41">
        <v>72.11</v>
      </c>
      <c r="V100" s="3" t="s">
        <v>448</v>
      </c>
      <c r="W100" s="36" t="str">
        <f t="shared" si="3"/>
        <v>Blank</v>
      </c>
      <c r="X100" s="60"/>
    </row>
    <row r="101" spans="1:24" s="46" customFormat="1" x14ac:dyDescent="0.25">
      <c r="A101" s="36" t="s">
        <v>446</v>
      </c>
      <c r="B101" s="45" t="s">
        <v>276</v>
      </c>
      <c r="C101" s="45" t="s">
        <v>413</v>
      </c>
      <c r="D101" s="45">
        <v>7226</v>
      </c>
      <c r="E101" s="46" t="s">
        <v>109</v>
      </c>
      <c r="F101" s="46" t="s">
        <v>156</v>
      </c>
      <c r="G101" s="45"/>
      <c r="H101" s="45"/>
      <c r="I101" s="45"/>
      <c r="J101" s="47">
        <v>33168</v>
      </c>
      <c r="K101" s="47">
        <v>42369</v>
      </c>
      <c r="L101" s="47" t="s">
        <v>284</v>
      </c>
      <c r="M101" s="46" t="s">
        <v>145</v>
      </c>
      <c r="N101" s="48">
        <v>55.014459000000002</v>
      </c>
      <c r="O101" s="48">
        <v>114430.07</v>
      </c>
      <c r="P101" s="47">
        <v>42005</v>
      </c>
      <c r="Q101" s="47">
        <v>42370</v>
      </c>
      <c r="R101" s="47" t="s">
        <v>418</v>
      </c>
      <c r="S101" s="47" t="s">
        <v>314</v>
      </c>
      <c r="T101" s="36" t="s">
        <v>447</v>
      </c>
      <c r="U101" s="41">
        <v>72.11</v>
      </c>
      <c r="V101" s="3" t="s">
        <v>448</v>
      </c>
      <c r="W101" s="45" t="str">
        <f t="shared" si="3"/>
        <v>Completed</v>
      </c>
      <c r="X101" s="63"/>
    </row>
    <row r="102" spans="1:24" s="4" customFormat="1" x14ac:dyDescent="0.25">
      <c r="A102" s="36" t="s">
        <v>446</v>
      </c>
      <c r="B102" s="3" t="s">
        <v>276</v>
      </c>
      <c r="C102" s="3" t="s">
        <v>413</v>
      </c>
      <c r="D102" s="3">
        <v>300273</v>
      </c>
      <c r="E102" s="4" t="s">
        <v>133</v>
      </c>
      <c r="F102" s="4" t="s">
        <v>205</v>
      </c>
      <c r="G102" s="3"/>
      <c r="H102" s="3"/>
      <c r="I102" s="3"/>
      <c r="J102" s="39">
        <v>41085</v>
      </c>
      <c r="K102" s="39"/>
      <c r="L102" s="39"/>
      <c r="M102" s="4" t="s">
        <v>170</v>
      </c>
      <c r="N102" s="40">
        <v>39.675066999999999</v>
      </c>
      <c r="O102" s="40">
        <v>82524.14</v>
      </c>
      <c r="P102" s="39">
        <v>42005</v>
      </c>
      <c r="Q102" s="3"/>
      <c r="R102" s="3" t="s">
        <v>419</v>
      </c>
      <c r="S102" s="3" t="s">
        <v>314</v>
      </c>
      <c r="T102" s="36" t="s">
        <v>447</v>
      </c>
      <c r="U102" s="41">
        <v>72.11</v>
      </c>
      <c r="V102" s="3" t="s">
        <v>448</v>
      </c>
      <c r="W102" s="36" t="str">
        <f t="shared" si="3"/>
        <v>Blank</v>
      </c>
      <c r="X102" s="60"/>
    </row>
    <row r="103" spans="1:24" s="4" customFormat="1" x14ac:dyDescent="0.25">
      <c r="A103" s="36" t="s">
        <v>446</v>
      </c>
      <c r="B103" s="3" t="s">
        <v>276</v>
      </c>
      <c r="C103" s="3" t="s">
        <v>413</v>
      </c>
      <c r="D103" s="3">
        <v>300261</v>
      </c>
      <c r="E103" s="4" t="s">
        <v>216</v>
      </c>
      <c r="F103" s="4" t="s">
        <v>217</v>
      </c>
      <c r="G103" s="3"/>
      <c r="H103" s="3"/>
      <c r="I103" s="3"/>
      <c r="J103" s="39">
        <v>41008</v>
      </c>
      <c r="K103" s="39"/>
      <c r="L103" s="39"/>
      <c r="M103" s="4" t="s">
        <v>215</v>
      </c>
      <c r="N103" s="40">
        <v>31.882711</v>
      </c>
      <c r="O103" s="40">
        <v>66316.039999999994</v>
      </c>
      <c r="P103" s="39">
        <v>42005</v>
      </c>
      <c r="Q103" s="3"/>
      <c r="R103" s="3" t="s">
        <v>418</v>
      </c>
      <c r="S103" s="3" t="s">
        <v>314</v>
      </c>
      <c r="T103" s="36" t="s">
        <v>447</v>
      </c>
      <c r="U103" s="41">
        <v>72.11</v>
      </c>
      <c r="V103" s="3" t="s">
        <v>448</v>
      </c>
      <c r="W103" s="3" t="str">
        <f t="shared" si="3"/>
        <v>Completed</v>
      </c>
      <c r="X103" s="60"/>
    </row>
    <row r="104" spans="1:24" s="18" customFormat="1" x14ac:dyDescent="0.25">
      <c r="A104" s="19"/>
      <c r="D104" s="19"/>
      <c r="G104" s="19"/>
      <c r="H104" s="19"/>
      <c r="I104" s="19"/>
      <c r="J104" s="19"/>
      <c r="K104" s="19"/>
      <c r="L104" s="19"/>
      <c r="N104" s="2"/>
      <c r="O104" s="2"/>
      <c r="P104" s="19"/>
      <c r="Q104" s="19"/>
      <c r="R104" s="19"/>
      <c r="S104" s="19"/>
      <c r="T104" s="19"/>
      <c r="U104" s="19"/>
      <c r="V104" s="19"/>
      <c r="W104" s="19"/>
      <c r="X104" s="64"/>
    </row>
    <row r="105" spans="1:24" s="18" customFormat="1" x14ac:dyDescent="0.25">
      <c r="A105" s="106" t="s">
        <v>410</v>
      </c>
      <c r="D105" s="19"/>
      <c r="G105" s="19"/>
      <c r="H105" s="19"/>
      <c r="I105" s="19"/>
      <c r="J105" s="19"/>
      <c r="K105" s="19"/>
      <c r="L105" s="19"/>
      <c r="N105" s="2"/>
      <c r="O105" s="2"/>
      <c r="P105" s="19"/>
      <c r="Q105" s="7"/>
      <c r="R105" s="7"/>
      <c r="S105" s="19"/>
      <c r="T105" s="19"/>
      <c r="U105" s="19"/>
      <c r="V105" s="19"/>
      <c r="W105" s="19"/>
      <c r="X105" s="64"/>
    </row>
    <row r="106" spans="1:24" s="4" customFormat="1" ht="15.75" customHeight="1" x14ac:dyDescent="0.25">
      <c r="A106" s="3" t="s">
        <v>415</v>
      </c>
      <c r="B106" s="3" t="s">
        <v>381</v>
      </c>
      <c r="C106" s="3" t="s">
        <v>413</v>
      </c>
      <c r="D106" s="3">
        <v>20018</v>
      </c>
      <c r="E106" s="4" t="s">
        <v>38</v>
      </c>
      <c r="F106" s="4" t="s">
        <v>68</v>
      </c>
      <c r="G106" s="3"/>
      <c r="H106" s="3"/>
      <c r="I106" s="3"/>
      <c r="J106" s="3"/>
      <c r="K106" s="3"/>
      <c r="L106" s="3"/>
      <c r="N106" s="40"/>
      <c r="O106" s="40"/>
      <c r="P106" s="39">
        <v>42005</v>
      </c>
      <c r="Q106" s="3"/>
      <c r="R106" s="3" t="s">
        <v>418</v>
      </c>
      <c r="S106" s="3" t="s">
        <v>314</v>
      </c>
      <c r="T106" s="3" t="s">
        <v>449</v>
      </c>
      <c r="U106" s="3" t="s">
        <v>450</v>
      </c>
      <c r="V106" s="3" t="s">
        <v>450</v>
      </c>
      <c r="W106" s="3" t="str">
        <f t="shared" ref="W106:W112" si="4">IF(R106="HMO","Blank","Completed")</f>
        <v>Completed</v>
      </c>
      <c r="X106" s="60"/>
    </row>
    <row r="107" spans="1:24" s="4" customFormat="1" ht="15.75" customHeight="1" x14ac:dyDescent="0.25">
      <c r="A107" s="3" t="s">
        <v>415</v>
      </c>
      <c r="B107" s="3" t="s">
        <v>381</v>
      </c>
      <c r="C107" s="3" t="s">
        <v>413</v>
      </c>
      <c r="D107" s="3">
        <v>5601</v>
      </c>
      <c r="E107" s="4" t="s">
        <v>89</v>
      </c>
      <c r="F107" s="4" t="s">
        <v>179</v>
      </c>
      <c r="G107" s="3"/>
      <c r="H107" s="3"/>
      <c r="I107" s="3"/>
      <c r="J107" s="3"/>
      <c r="K107" s="3"/>
      <c r="L107" s="3"/>
      <c r="N107" s="40"/>
      <c r="O107" s="40"/>
      <c r="P107" s="39">
        <v>42005</v>
      </c>
      <c r="Q107" s="3"/>
      <c r="R107" s="3" t="s">
        <v>418</v>
      </c>
      <c r="S107" s="3" t="s">
        <v>314</v>
      </c>
      <c r="T107" s="3" t="s">
        <v>449</v>
      </c>
      <c r="U107" s="3" t="s">
        <v>450</v>
      </c>
      <c r="V107" s="3" t="s">
        <v>450</v>
      </c>
      <c r="W107" s="3" t="str">
        <f t="shared" si="4"/>
        <v>Completed</v>
      </c>
      <c r="X107" s="60"/>
    </row>
    <row r="108" spans="1:24" s="4" customFormat="1" x14ac:dyDescent="0.25">
      <c r="A108" s="3" t="s">
        <v>415</v>
      </c>
      <c r="B108" s="3" t="s">
        <v>381</v>
      </c>
      <c r="C108" s="3" t="s">
        <v>413</v>
      </c>
      <c r="D108" s="3">
        <v>300300</v>
      </c>
      <c r="E108" s="4" t="s">
        <v>11</v>
      </c>
      <c r="F108" s="4" t="s">
        <v>185</v>
      </c>
      <c r="G108" s="3"/>
      <c r="H108" s="3"/>
      <c r="I108" s="3"/>
      <c r="J108" s="3"/>
      <c r="K108" s="3"/>
      <c r="L108" s="3"/>
      <c r="N108" s="40"/>
      <c r="O108" s="40"/>
      <c r="P108" s="39">
        <v>42005</v>
      </c>
      <c r="Q108" s="3"/>
      <c r="R108" s="3" t="s">
        <v>418</v>
      </c>
      <c r="S108" s="3" t="s">
        <v>316</v>
      </c>
      <c r="T108" s="3" t="s">
        <v>449</v>
      </c>
      <c r="U108" s="3" t="s">
        <v>450</v>
      </c>
      <c r="V108" s="3" t="s">
        <v>450</v>
      </c>
      <c r="W108" s="3" t="str">
        <f t="shared" si="4"/>
        <v>Completed</v>
      </c>
      <c r="X108" s="60"/>
    </row>
    <row r="109" spans="1:24" s="4" customFormat="1" x14ac:dyDescent="0.25">
      <c r="A109" s="3" t="s">
        <v>415</v>
      </c>
      <c r="B109" s="3" t="s">
        <v>381</v>
      </c>
      <c r="C109" s="3" t="s">
        <v>413</v>
      </c>
      <c r="D109" s="3">
        <v>16804</v>
      </c>
      <c r="E109" s="4" t="s">
        <v>173</v>
      </c>
      <c r="F109" s="4" t="s">
        <v>185</v>
      </c>
      <c r="G109" s="3"/>
      <c r="H109" s="3"/>
      <c r="I109" s="3"/>
      <c r="J109" s="3"/>
      <c r="K109" s="3"/>
      <c r="L109" s="3"/>
      <c r="N109" s="40"/>
      <c r="O109" s="40"/>
      <c r="P109" s="39">
        <v>42005</v>
      </c>
      <c r="Q109" s="3"/>
      <c r="R109" s="3" t="s">
        <v>418</v>
      </c>
      <c r="S109" s="3" t="s">
        <v>316</v>
      </c>
      <c r="T109" s="3" t="s">
        <v>449</v>
      </c>
      <c r="U109" s="3" t="s">
        <v>450</v>
      </c>
      <c r="V109" s="3" t="s">
        <v>450</v>
      </c>
      <c r="W109" s="3" t="str">
        <f t="shared" si="4"/>
        <v>Completed</v>
      </c>
      <c r="X109" s="60"/>
    </row>
    <row r="110" spans="1:24" s="4" customFormat="1" x14ac:dyDescent="0.25">
      <c r="A110" s="36" t="s">
        <v>446</v>
      </c>
      <c r="B110" s="3" t="s">
        <v>381</v>
      </c>
      <c r="C110" s="3" t="s">
        <v>413</v>
      </c>
      <c r="D110" s="3">
        <v>300179</v>
      </c>
      <c r="E110" s="4" t="s">
        <v>73</v>
      </c>
      <c r="F110" s="4" t="s">
        <v>74</v>
      </c>
      <c r="G110" s="3"/>
      <c r="H110" s="3"/>
      <c r="I110" s="3"/>
      <c r="J110" s="3"/>
      <c r="K110" s="3"/>
      <c r="L110" s="3"/>
      <c r="N110" s="40"/>
      <c r="O110" s="40"/>
      <c r="P110" s="39">
        <v>42005</v>
      </c>
      <c r="Q110" s="3"/>
      <c r="R110" s="3" t="s">
        <v>419</v>
      </c>
      <c r="S110" s="3" t="s">
        <v>316</v>
      </c>
      <c r="T110" s="3" t="s">
        <v>449</v>
      </c>
      <c r="U110" s="3" t="s">
        <v>450</v>
      </c>
      <c r="V110" s="3" t="s">
        <v>450</v>
      </c>
      <c r="W110" s="36" t="str">
        <f t="shared" si="4"/>
        <v>Blank</v>
      </c>
      <c r="X110" s="60"/>
    </row>
    <row r="111" spans="1:24" s="4" customFormat="1" x14ac:dyDescent="0.25">
      <c r="A111" s="3" t="s">
        <v>415</v>
      </c>
      <c r="B111" s="3" t="s">
        <v>381</v>
      </c>
      <c r="C111" s="3" t="s">
        <v>413</v>
      </c>
      <c r="D111" s="3">
        <v>300092</v>
      </c>
      <c r="E111" s="4" t="s">
        <v>15</v>
      </c>
      <c r="F111" s="4" t="s">
        <v>196</v>
      </c>
      <c r="G111" s="3"/>
      <c r="H111" s="3"/>
      <c r="I111" s="3"/>
      <c r="J111" s="3"/>
      <c r="K111" s="3"/>
      <c r="L111" s="3"/>
      <c r="N111" s="40"/>
      <c r="O111" s="40"/>
      <c r="P111" s="39">
        <v>42005</v>
      </c>
      <c r="Q111" s="3"/>
      <c r="R111" s="3" t="s">
        <v>418</v>
      </c>
      <c r="S111" s="3" t="s">
        <v>316</v>
      </c>
      <c r="T111" s="3" t="s">
        <v>449</v>
      </c>
      <c r="U111" s="3" t="s">
        <v>450</v>
      </c>
      <c r="V111" s="3" t="s">
        <v>450</v>
      </c>
      <c r="W111" s="3" t="str">
        <f t="shared" si="4"/>
        <v>Completed</v>
      </c>
      <c r="X111" s="60"/>
    </row>
    <row r="112" spans="1:24" s="4" customFormat="1" x14ac:dyDescent="0.25">
      <c r="A112" s="36" t="s">
        <v>446</v>
      </c>
      <c r="B112" s="3" t="s">
        <v>381</v>
      </c>
      <c r="C112" s="3" t="s">
        <v>413</v>
      </c>
      <c r="D112" s="3">
        <v>300313</v>
      </c>
      <c r="E112" s="4" t="s">
        <v>149</v>
      </c>
      <c r="F112" s="4" t="s">
        <v>150</v>
      </c>
      <c r="G112" s="3"/>
      <c r="H112" s="3"/>
      <c r="I112" s="3"/>
      <c r="J112" s="3"/>
      <c r="K112" s="3"/>
      <c r="L112" s="3"/>
      <c r="N112" s="40"/>
      <c r="O112" s="40"/>
      <c r="P112" s="39">
        <v>42005</v>
      </c>
      <c r="Q112" s="3"/>
      <c r="R112" s="3" t="s">
        <v>419</v>
      </c>
      <c r="S112" s="3" t="s">
        <v>314</v>
      </c>
      <c r="T112" s="3" t="s">
        <v>449</v>
      </c>
      <c r="U112" s="3" t="s">
        <v>450</v>
      </c>
      <c r="V112" s="3" t="s">
        <v>450</v>
      </c>
      <c r="W112" s="36" t="str">
        <f t="shared" si="4"/>
        <v>Blank</v>
      </c>
      <c r="X112" s="60"/>
    </row>
    <row r="114" spans="1:24" x14ac:dyDescent="0.25">
      <c r="A114" s="238" t="s">
        <v>562</v>
      </c>
      <c r="B114" s="18"/>
    </row>
    <row r="115" spans="1:24" x14ac:dyDescent="0.25">
      <c r="B115" s="89" t="s">
        <v>276</v>
      </c>
      <c r="E115" s="18" t="s">
        <v>26</v>
      </c>
      <c r="F115" s="18" t="s">
        <v>549</v>
      </c>
    </row>
    <row r="116" spans="1:24" x14ac:dyDescent="0.25">
      <c r="B116" s="89" t="s">
        <v>276</v>
      </c>
      <c r="E116" s="18" t="s">
        <v>555</v>
      </c>
      <c r="F116" s="18" t="s">
        <v>556</v>
      </c>
    </row>
    <row r="117" spans="1:24" x14ac:dyDescent="0.25">
      <c r="B117" s="89" t="s">
        <v>276</v>
      </c>
      <c r="E117" s="18" t="s">
        <v>43</v>
      </c>
      <c r="F117" s="18" t="s">
        <v>44</v>
      </c>
    </row>
    <row r="118" spans="1:24" s="18" customFormat="1" x14ac:dyDescent="0.25">
      <c r="W118" s="19"/>
      <c r="X118" s="64"/>
    </row>
    <row r="119" spans="1:24" x14ac:dyDescent="0.25">
      <c r="A119" s="106" t="s">
        <v>420</v>
      </c>
    </row>
    <row r="120" spans="1:24" x14ac:dyDescent="0.25">
      <c r="B120" s="19" t="s">
        <v>381</v>
      </c>
      <c r="C120" s="19"/>
      <c r="D120" s="19"/>
      <c r="E120" t="s">
        <v>89</v>
      </c>
      <c r="F120" t="s">
        <v>421</v>
      </c>
    </row>
    <row r="121" spans="1:24" x14ac:dyDescent="0.25">
      <c r="B121" s="19" t="s">
        <v>381</v>
      </c>
      <c r="C121" s="19"/>
      <c r="D121" s="19"/>
      <c r="E121" t="s">
        <v>423</v>
      </c>
      <c r="F121" t="s">
        <v>422</v>
      </c>
    </row>
    <row r="122" spans="1:24" x14ac:dyDescent="0.25">
      <c r="B122" s="19" t="s">
        <v>381</v>
      </c>
      <c r="C122" s="19"/>
      <c r="D122" s="19"/>
      <c r="E122" t="s">
        <v>425</v>
      </c>
      <c r="F122" t="s">
        <v>424</v>
      </c>
    </row>
    <row r="123" spans="1:24" x14ac:dyDescent="0.25">
      <c r="B123" s="19" t="s">
        <v>381</v>
      </c>
      <c r="C123" s="19"/>
      <c r="D123" s="19"/>
      <c r="E123" t="s">
        <v>426</v>
      </c>
      <c r="F123" t="s">
        <v>427</v>
      </c>
    </row>
    <row r="124" spans="1:24" x14ac:dyDescent="0.25">
      <c r="B124" s="19" t="s">
        <v>381</v>
      </c>
      <c r="C124" s="19"/>
      <c r="D124" s="19"/>
      <c r="E124" t="s">
        <v>429</v>
      </c>
      <c r="F124" t="s">
        <v>428</v>
      </c>
    </row>
    <row r="125" spans="1:24" x14ac:dyDescent="0.25">
      <c r="B125" s="19" t="s">
        <v>381</v>
      </c>
      <c r="C125" s="19"/>
      <c r="D125" s="19"/>
      <c r="E125" t="s">
        <v>431</v>
      </c>
      <c r="F125" t="s">
        <v>430</v>
      </c>
    </row>
    <row r="126" spans="1:24" x14ac:dyDescent="0.25">
      <c r="B126" s="19" t="s">
        <v>381</v>
      </c>
      <c r="C126" s="19"/>
      <c r="D126" s="19"/>
      <c r="E126" t="s">
        <v>433</v>
      </c>
      <c r="F126" t="s">
        <v>432</v>
      </c>
    </row>
    <row r="127" spans="1:24" x14ac:dyDescent="0.25">
      <c r="B127" s="19" t="s">
        <v>381</v>
      </c>
      <c r="C127" s="19"/>
      <c r="D127" s="19"/>
      <c r="E127" t="s">
        <v>435</v>
      </c>
      <c r="F127" t="s">
        <v>434</v>
      </c>
    </row>
    <row r="128" spans="1:24" x14ac:dyDescent="0.25">
      <c r="B128" s="19" t="s">
        <v>381</v>
      </c>
      <c r="C128" s="19"/>
      <c r="D128" s="19"/>
      <c r="E128" t="s">
        <v>149</v>
      </c>
      <c r="F128" t="s">
        <v>436</v>
      </c>
    </row>
    <row r="129" spans="1:6" x14ac:dyDescent="0.25">
      <c r="B129" s="19" t="s">
        <v>381</v>
      </c>
      <c r="C129" s="19"/>
      <c r="D129" s="19"/>
      <c r="E129" t="s">
        <v>438</v>
      </c>
      <c r="F129" t="s">
        <v>437</v>
      </c>
    </row>
    <row r="130" spans="1:6" x14ac:dyDescent="0.25">
      <c r="B130" s="19" t="s">
        <v>381</v>
      </c>
      <c r="E130" t="s">
        <v>439</v>
      </c>
      <c r="F130" t="s">
        <v>437</v>
      </c>
    </row>
    <row r="131" spans="1:6" x14ac:dyDescent="0.25">
      <c r="B131" s="19" t="s">
        <v>381</v>
      </c>
      <c r="E131" t="s">
        <v>433</v>
      </c>
      <c r="F131" t="s">
        <v>440</v>
      </c>
    </row>
    <row r="132" spans="1:6" x14ac:dyDescent="0.25">
      <c r="A132" s="18"/>
      <c r="B132" s="18"/>
    </row>
    <row r="133" spans="1:6" x14ac:dyDescent="0.25">
      <c r="A133" s="238" t="s">
        <v>563</v>
      </c>
      <c r="B133" s="18"/>
    </row>
    <row r="134" spans="1:6" x14ac:dyDescent="0.25">
      <c r="B134" s="19" t="s">
        <v>381</v>
      </c>
      <c r="E134" s="18" t="s">
        <v>356</v>
      </c>
      <c r="F134" s="18" t="s">
        <v>538</v>
      </c>
    </row>
    <row r="135" spans="1:6" x14ac:dyDescent="0.25">
      <c r="B135" s="19" t="s">
        <v>381</v>
      </c>
      <c r="E135" s="18" t="s">
        <v>173</v>
      </c>
      <c r="F135" s="18" t="s">
        <v>542</v>
      </c>
    </row>
    <row r="136" spans="1:6" x14ac:dyDescent="0.25">
      <c r="B136" s="19" t="s">
        <v>381</v>
      </c>
      <c r="E136" s="18" t="s">
        <v>248</v>
      </c>
      <c r="F136" s="18" t="s">
        <v>543</v>
      </c>
    </row>
    <row r="137" spans="1:6" x14ac:dyDescent="0.25">
      <c r="B137" s="19" t="s">
        <v>381</v>
      </c>
      <c r="E137" s="18" t="s">
        <v>242</v>
      </c>
      <c r="F137" s="18" t="s">
        <v>544</v>
      </c>
    </row>
    <row r="138" spans="1:6" x14ac:dyDescent="0.25">
      <c r="B138" s="19" t="s">
        <v>381</v>
      </c>
      <c r="E138" s="18" t="s">
        <v>546</v>
      </c>
      <c r="F138" s="18" t="s">
        <v>545</v>
      </c>
    </row>
    <row r="139" spans="1:6" x14ac:dyDescent="0.25">
      <c r="B139" s="19" t="s">
        <v>381</v>
      </c>
      <c r="E139" s="18" t="s">
        <v>431</v>
      </c>
      <c r="F139" s="18" t="s">
        <v>547</v>
      </c>
    </row>
    <row r="140" spans="1:6" x14ac:dyDescent="0.25">
      <c r="B140" s="19" t="s">
        <v>381</v>
      </c>
      <c r="E140" s="18" t="s">
        <v>551</v>
      </c>
      <c r="F140" s="18" t="s">
        <v>550</v>
      </c>
    </row>
    <row r="141" spans="1:6" x14ac:dyDescent="0.25">
      <c r="B141" s="19" t="s">
        <v>381</v>
      </c>
      <c r="E141" s="18" t="s">
        <v>216</v>
      </c>
      <c r="F141" s="18" t="s">
        <v>552</v>
      </c>
    </row>
    <row r="142" spans="1:6" x14ac:dyDescent="0.25">
      <c r="B142" s="19" t="s">
        <v>381</v>
      </c>
      <c r="E142" s="18" t="s">
        <v>553</v>
      </c>
      <c r="F142" s="18" t="s">
        <v>554</v>
      </c>
    </row>
    <row r="143" spans="1:6" x14ac:dyDescent="0.25">
      <c r="B143" s="19" t="s">
        <v>381</v>
      </c>
      <c r="E143" s="18" t="s">
        <v>557</v>
      </c>
      <c r="F143" s="18" t="s">
        <v>558</v>
      </c>
    </row>
    <row r="144" spans="1:6" x14ac:dyDescent="0.25">
      <c r="B144" s="19" t="s">
        <v>381</v>
      </c>
      <c r="E144" s="18" t="s">
        <v>65</v>
      </c>
      <c r="F144" s="18" t="s">
        <v>559</v>
      </c>
    </row>
    <row r="145" spans="1:6" x14ac:dyDescent="0.25">
      <c r="B145" s="19" t="s">
        <v>381</v>
      </c>
      <c r="E145" s="18" t="s">
        <v>216</v>
      </c>
      <c r="F145" s="18" t="s">
        <v>114</v>
      </c>
    </row>
    <row r="146" spans="1:6" x14ac:dyDescent="0.25">
      <c r="B146" s="19" t="s">
        <v>381</v>
      </c>
      <c r="E146" s="18" t="s">
        <v>560</v>
      </c>
      <c r="F146" s="18" t="s">
        <v>561</v>
      </c>
    </row>
    <row r="147" spans="1:6" x14ac:dyDescent="0.25">
      <c r="A147" s="18"/>
      <c r="B147" s="18"/>
    </row>
  </sheetData>
  <sortState ref="A2:T95">
    <sortCondition ref="B2:B95"/>
    <sortCondition ref="F2:F95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9"/>
  <sheetViews>
    <sheetView tabSelected="1" workbookViewId="0">
      <pane ySplit="1" topLeftCell="A49" activePane="bottomLeft" state="frozen"/>
      <selection pane="bottomLeft" activeCell="W72" sqref="W72"/>
    </sheetView>
  </sheetViews>
  <sheetFormatPr defaultRowHeight="15" x14ac:dyDescent="0.25"/>
  <cols>
    <col min="1" max="1" width="10.140625" bestFit="1" customWidth="1"/>
    <col min="2" max="2" width="8.140625" bestFit="1" customWidth="1"/>
    <col min="3" max="3" width="10.7109375" bestFit="1" customWidth="1"/>
    <col min="4" max="4" width="10" customWidth="1"/>
    <col min="5" max="5" width="10.28515625" bestFit="1" customWidth="1"/>
    <col min="6" max="6" width="18.7109375" bestFit="1" customWidth="1"/>
    <col min="7" max="7" width="5.42578125" hidden="1" customWidth="1"/>
    <col min="8" max="8" width="4.85546875" hidden="1" customWidth="1"/>
    <col min="9" max="9" width="9" hidden="1" customWidth="1"/>
    <col min="10" max="10" width="10.7109375" bestFit="1" customWidth="1"/>
    <col min="11" max="11" width="9.7109375" bestFit="1" customWidth="1"/>
    <col min="12" max="12" width="12.5703125" customWidth="1"/>
    <col min="13" max="13" width="26.140625" hidden="1" customWidth="1"/>
    <col min="14" max="14" width="7" hidden="1" customWidth="1"/>
    <col min="15" max="15" width="11.5703125" hidden="1" customWidth="1"/>
    <col min="16" max="16" width="11.85546875" customWidth="1"/>
    <col min="17" max="17" width="11.7109375" bestFit="1" customWidth="1"/>
    <col min="18" max="19" width="10" customWidth="1"/>
    <col min="20" max="20" width="16.42578125" customWidth="1"/>
    <col min="21" max="21" width="20" bestFit="1" customWidth="1"/>
    <col min="22" max="22" width="16.42578125" customWidth="1"/>
    <col min="23" max="23" width="24.42578125" style="81" bestFit="1" customWidth="1"/>
    <col min="24" max="24" width="48.140625" bestFit="1" customWidth="1"/>
  </cols>
  <sheetData>
    <row r="1" spans="1:24" s="33" customFormat="1" ht="45" x14ac:dyDescent="0.25">
      <c r="A1" s="29" t="s">
        <v>516</v>
      </c>
      <c r="B1" s="29" t="s">
        <v>275</v>
      </c>
      <c r="C1" s="29" t="s">
        <v>412</v>
      </c>
      <c r="D1" s="29" t="s">
        <v>0</v>
      </c>
      <c r="E1" s="30" t="s">
        <v>1</v>
      </c>
      <c r="F1" s="30" t="s">
        <v>2</v>
      </c>
      <c r="G1" s="29" t="s">
        <v>301</v>
      </c>
      <c r="H1" s="29" t="s">
        <v>300</v>
      </c>
      <c r="I1" s="29" t="s">
        <v>302</v>
      </c>
      <c r="J1" s="29" t="s">
        <v>3</v>
      </c>
      <c r="K1" s="29" t="s">
        <v>280</v>
      </c>
      <c r="L1" s="29" t="s">
        <v>281</v>
      </c>
      <c r="M1" s="30" t="s">
        <v>4</v>
      </c>
      <c r="N1" s="31" t="s">
        <v>5</v>
      </c>
      <c r="O1" s="31" t="s">
        <v>6</v>
      </c>
      <c r="P1" s="32" t="s">
        <v>278</v>
      </c>
      <c r="Q1" s="32" t="s">
        <v>279</v>
      </c>
      <c r="R1" s="32" t="s">
        <v>417</v>
      </c>
      <c r="S1" s="32" t="s">
        <v>313</v>
      </c>
      <c r="T1" s="90" t="s">
        <v>459</v>
      </c>
      <c r="U1" s="90" t="s">
        <v>460</v>
      </c>
      <c r="V1" s="90" t="s">
        <v>461</v>
      </c>
      <c r="W1" s="90" t="s">
        <v>462</v>
      </c>
      <c r="X1" s="82" t="s">
        <v>286</v>
      </c>
    </row>
    <row r="2" spans="1:24" s="83" customFormat="1" ht="45" x14ac:dyDescent="0.25">
      <c r="A2" s="212" t="s">
        <v>446</v>
      </c>
      <c r="B2" s="87" t="s">
        <v>375</v>
      </c>
      <c r="C2" s="87" t="s">
        <v>413</v>
      </c>
      <c r="D2" s="86">
        <v>27074</v>
      </c>
      <c r="E2" s="85" t="s">
        <v>248</v>
      </c>
      <c r="F2" s="85" t="s">
        <v>354</v>
      </c>
      <c r="G2" s="86"/>
      <c r="H2" s="86"/>
      <c r="I2" s="86"/>
      <c r="J2" s="84">
        <v>42191</v>
      </c>
      <c r="K2" s="86"/>
      <c r="L2" s="86"/>
      <c r="N2" s="107">
        <f>O2/(37.5*52)</f>
        <v>22.271261538461538</v>
      </c>
      <c r="O2" s="107">
        <v>43428.959999999999</v>
      </c>
      <c r="P2" s="231">
        <v>42217</v>
      </c>
      <c r="Q2" s="86"/>
      <c r="R2" s="86" t="s">
        <v>418</v>
      </c>
      <c r="S2" s="86" t="s">
        <v>316</v>
      </c>
      <c r="T2" s="108" t="s">
        <v>463</v>
      </c>
      <c r="U2" s="88" t="s">
        <v>465</v>
      </c>
      <c r="V2" s="109" t="s">
        <v>464</v>
      </c>
      <c r="W2" s="86" t="s">
        <v>466</v>
      </c>
    </row>
    <row r="3" spans="1:24" s="119" customFormat="1" ht="45" x14ac:dyDescent="0.25">
      <c r="A3" s="213" t="s">
        <v>446</v>
      </c>
      <c r="B3" s="115" t="s">
        <v>375</v>
      </c>
      <c r="C3" s="115" t="s">
        <v>413</v>
      </c>
      <c r="D3" s="116">
        <v>27066</v>
      </c>
      <c r="E3" s="117" t="s">
        <v>358</v>
      </c>
      <c r="F3" s="117" t="s">
        <v>359</v>
      </c>
      <c r="G3" s="116"/>
      <c r="H3" s="116"/>
      <c r="I3" s="116"/>
      <c r="J3" s="118">
        <v>42186</v>
      </c>
      <c r="K3" s="116"/>
      <c r="L3" s="116"/>
      <c r="N3" s="120"/>
      <c r="O3" s="120"/>
      <c r="P3" s="118"/>
      <c r="Q3" s="118"/>
      <c r="R3" s="215" t="s">
        <v>441</v>
      </c>
      <c r="S3" s="116" t="s">
        <v>441</v>
      </c>
      <c r="T3" s="121" t="s">
        <v>463</v>
      </c>
      <c r="U3" s="114" t="s">
        <v>465</v>
      </c>
      <c r="V3" s="121" t="s">
        <v>472</v>
      </c>
      <c r="W3" s="216" t="s">
        <v>450</v>
      </c>
      <c r="X3" s="148" t="s">
        <v>531</v>
      </c>
    </row>
    <row r="4" spans="1:24" s="83" customFormat="1" ht="30" x14ac:dyDescent="0.25">
      <c r="A4" s="212" t="s">
        <v>446</v>
      </c>
      <c r="B4" s="87" t="s">
        <v>375</v>
      </c>
      <c r="C4" s="87" t="s">
        <v>413</v>
      </c>
      <c r="D4" s="86">
        <v>7400</v>
      </c>
      <c r="E4" s="83" t="s">
        <v>372</v>
      </c>
      <c r="F4" s="83" t="s">
        <v>373</v>
      </c>
      <c r="G4" s="86"/>
      <c r="H4" s="86"/>
      <c r="I4" s="86"/>
      <c r="J4" s="84">
        <v>35436</v>
      </c>
      <c r="K4" s="84">
        <v>42216</v>
      </c>
      <c r="L4" s="86" t="s">
        <v>284</v>
      </c>
      <c r="N4" s="107">
        <f>O4/(37.5*52)</f>
        <v>50.201476923076925</v>
      </c>
      <c r="O4" s="107">
        <v>97892.88</v>
      </c>
      <c r="P4" s="84">
        <v>42005</v>
      </c>
      <c r="Q4" s="231">
        <v>42217</v>
      </c>
      <c r="R4" s="84" t="s">
        <v>418</v>
      </c>
      <c r="S4" s="86" t="s">
        <v>316</v>
      </c>
      <c r="T4" s="108" t="s">
        <v>469</v>
      </c>
      <c r="U4" s="88" t="s">
        <v>470</v>
      </c>
      <c r="V4" s="108" t="s">
        <v>471</v>
      </c>
      <c r="W4" s="88" t="s">
        <v>467</v>
      </c>
    </row>
    <row r="5" spans="1:24" s="83" customFormat="1" ht="30" x14ac:dyDescent="0.25">
      <c r="A5" s="212" t="s">
        <v>446</v>
      </c>
      <c r="B5" s="87" t="s">
        <v>375</v>
      </c>
      <c r="C5" s="87" t="s">
        <v>413</v>
      </c>
      <c r="D5" s="86">
        <v>27056</v>
      </c>
      <c r="E5" s="83" t="s">
        <v>370</v>
      </c>
      <c r="F5" s="83" t="s">
        <v>371</v>
      </c>
      <c r="G5" s="86"/>
      <c r="H5" s="86"/>
      <c r="I5" s="86"/>
      <c r="J5" s="84">
        <v>41428</v>
      </c>
      <c r="K5" s="84">
        <v>42264</v>
      </c>
      <c r="L5" s="86" t="s">
        <v>284</v>
      </c>
      <c r="N5" s="107">
        <f>O5/(37.5*52)</f>
        <v>58.974153846153847</v>
      </c>
      <c r="O5" s="107">
        <v>114999.6</v>
      </c>
      <c r="P5" s="84">
        <v>42005</v>
      </c>
      <c r="Q5" s="231">
        <v>42278</v>
      </c>
      <c r="R5" s="84" t="s">
        <v>418</v>
      </c>
      <c r="S5" s="86" t="s">
        <v>316</v>
      </c>
      <c r="T5" s="108" t="s">
        <v>473</v>
      </c>
      <c r="U5" s="88" t="s">
        <v>474</v>
      </c>
      <c r="V5" s="122" t="s">
        <v>475</v>
      </c>
      <c r="W5" s="86" t="s">
        <v>468</v>
      </c>
    </row>
    <row r="6" spans="1:24" s="83" customFormat="1" ht="45" x14ac:dyDescent="0.25">
      <c r="A6" s="212" t="s">
        <v>446</v>
      </c>
      <c r="B6" s="87" t="s">
        <v>375</v>
      </c>
      <c r="C6" s="87" t="s">
        <v>413</v>
      </c>
      <c r="D6" s="86">
        <v>27075</v>
      </c>
      <c r="E6" s="85" t="s">
        <v>364</v>
      </c>
      <c r="F6" s="85" t="s">
        <v>365</v>
      </c>
      <c r="G6" s="86"/>
      <c r="H6" s="86"/>
      <c r="I6" s="86"/>
      <c r="J6" s="84">
        <v>42200</v>
      </c>
      <c r="K6" s="86"/>
      <c r="L6" s="86"/>
      <c r="N6" s="107">
        <f>O6/(37.5*52)</f>
        <v>26.725128205128204</v>
      </c>
      <c r="O6" s="107">
        <v>52114</v>
      </c>
      <c r="P6" s="231">
        <v>42217</v>
      </c>
      <c r="Q6" s="86"/>
      <c r="R6" s="214" t="s">
        <v>419</v>
      </c>
      <c r="S6" s="86" t="s">
        <v>316</v>
      </c>
      <c r="T6" s="108" t="s">
        <v>463</v>
      </c>
      <c r="U6" s="88" t="s">
        <v>465</v>
      </c>
      <c r="V6" s="109" t="s">
        <v>464</v>
      </c>
      <c r="W6" s="212" t="s">
        <v>450</v>
      </c>
    </row>
    <row r="7" spans="1:24" s="144" customFormat="1" ht="30" x14ac:dyDescent="0.25">
      <c r="A7" s="219" t="s">
        <v>476</v>
      </c>
      <c r="B7" s="141" t="s">
        <v>276</v>
      </c>
      <c r="C7" s="141" t="s">
        <v>413</v>
      </c>
      <c r="D7" s="141">
        <v>16995</v>
      </c>
      <c r="E7" s="149" t="s">
        <v>80</v>
      </c>
      <c r="F7" s="149" t="s">
        <v>81</v>
      </c>
      <c r="G7" s="141"/>
      <c r="H7" s="141"/>
      <c r="I7" s="141"/>
      <c r="J7" s="150">
        <v>39142</v>
      </c>
      <c r="K7" s="150">
        <v>42062</v>
      </c>
      <c r="L7" s="150" t="s">
        <v>283</v>
      </c>
      <c r="M7" s="149" t="s">
        <v>79</v>
      </c>
      <c r="N7" s="151">
        <v>26.803846</v>
      </c>
      <c r="O7" s="151">
        <v>55752</v>
      </c>
      <c r="P7" s="150">
        <v>42005</v>
      </c>
      <c r="Q7" s="165">
        <v>42095</v>
      </c>
      <c r="R7" s="217" t="s">
        <v>419</v>
      </c>
      <c r="S7" s="141" t="s">
        <v>316</v>
      </c>
      <c r="T7" s="142" t="s">
        <v>477</v>
      </c>
      <c r="U7" s="141" t="s">
        <v>480</v>
      </c>
      <c r="V7" s="108" t="s">
        <v>478</v>
      </c>
      <c r="W7" s="212" t="s">
        <v>450</v>
      </c>
    </row>
    <row r="8" spans="1:24" s="83" customFormat="1" ht="45" x14ac:dyDescent="0.25">
      <c r="A8" s="212" t="s">
        <v>446</v>
      </c>
      <c r="B8" s="86" t="s">
        <v>276</v>
      </c>
      <c r="C8" s="86" t="s">
        <v>413</v>
      </c>
      <c r="D8" s="86">
        <v>300359</v>
      </c>
      <c r="E8" s="83" t="s">
        <v>206</v>
      </c>
      <c r="F8" s="83" t="s">
        <v>207</v>
      </c>
      <c r="G8" s="86"/>
      <c r="H8" s="86"/>
      <c r="I8" s="86"/>
      <c r="J8" s="84">
        <v>42106</v>
      </c>
      <c r="K8" s="84"/>
      <c r="L8" s="84"/>
      <c r="M8" s="83" t="s">
        <v>208</v>
      </c>
      <c r="N8" s="107">
        <v>31.850792999999999</v>
      </c>
      <c r="O8" s="107">
        <v>66249.649999999994</v>
      </c>
      <c r="P8" s="110">
        <v>42125</v>
      </c>
      <c r="Q8" s="86"/>
      <c r="R8" s="214" t="s">
        <v>419</v>
      </c>
      <c r="S8" s="86" t="s">
        <v>316</v>
      </c>
      <c r="T8" s="108" t="s">
        <v>479</v>
      </c>
      <c r="U8" s="88" t="s">
        <v>481</v>
      </c>
      <c r="V8" s="109" t="s">
        <v>482</v>
      </c>
      <c r="W8" s="212" t="s">
        <v>450</v>
      </c>
    </row>
    <row r="9" spans="1:24" s="153" customFormat="1" ht="30" x14ac:dyDescent="0.25">
      <c r="A9" s="212" t="s">
        <v>446</v>
      </c>
      <c r="B9" s="160" t="s">
        <v>276</v>
      </c>
      <c r="C9" s="160" t="s">
        <v>413</v>
      </c>
      <c r="D9" s="160">
        <v>1707</v>
      </c>
      <c r="E9" s="153" t="s">
        <v>65</v>
      </c>
      <c r="F9" s="153" t="s">
        <v>68</v>
      </c>
      <c r="G9" s="160">
        <v>339680239</v>
      </c>
      <c r="H9" s="161">
        <v>23406</v>
      </c>
      <c r="I9" s="160" t="s">
        <v>324</v>
      </c>
      <c r="J9" s="161">
        <v>32398</v>
      </c>
      <c r="K9" s="161"/>
      <c r="L9" s="161"/>
      <c r="M9" s="153" t="s">
        <v>69</v>
      </c>
      <c r="N9" s="162">
        <v>75.480074000000002</v>
      </c>
      <c r="O9" s="162">
        <v>156998.54999999999</v>
      </c>
      <c r="P9" s="161">
        <v>42005</v>
      </c>
      <c r="Q9" s="229">
        <v>42248</v>
      </c>
      <c r="R9" s="218" t="s">
        <v>419</v>
      </c>
      <c r="S9" s="161" t="s">
        <v>314</v>
      </c>
      <c r="T9" s="152" t="s">
        <v>513</v>
      </c>
      <c r="U9" s="88" t="s">
        <v>514</v>
      </c>
      <c r="V9" s="122" t="s">
        <v>515</v>
      </c>
      <c r="W9" s="212" t="s">
        <v>450</v>
      </c>
      <c r="X9" s="177" t="s">
        <v>328</v>
      </c>
    </row>
    <row r="10" spans="1:24" s="173" customFormat="1" x14ac:dyDescent="0.25">
      <c r="A10" s="172"/>
      <c r="B10" s="172"/>
      <c r="C10" s="172"/>
      <c r="D10" s="172" t="s">
        <v>295</v>
      </c>
      <c r="E10" s="173" t="s">
        <v>325</v>
      </c>
      <c r="F10" s="173" t="s">
        <v>68</v>
      </c>
      <c r="G10" s="172">
        <v>354688193</v>
      </c>
      <c r="H10" s="174">
        <v>23573</v>
      </c>
      <c r="I10" s="172" t="s">
        <v>324</v>
      </c>
      <c r="J10" s="174"/>
      <c r="K10" s="174"/>
      <c r="L10" s="174"/>
      <c r="N10" s="176"/>
      <c r="O10" s="176"/>
      <c r="P10" s="174"/>
      <c r="Q10" s="174"/>
      <c r="R10" s="174"/>
      <c r="S10" s="174"/>
      <c r="W10" s="212" t="s">
        <v>450</v>
      </c>
    </row>
    <row r="11" spans="1:24" s="173" customFormat="1" x14ac:dyDescent="0.25">
      <c r="A11" s="172"/>
      <c r="B11" s="172"/>
      <c r="C11" s="172"/>
      <c r="D11" s="172" t="s">
        <v>297</v>
      </c>
      <c r="E11" s="173" t="s">
        <v>133</v>
      </c>
      <c r="F11" s="173" t="s">
        <v>68</v>
      </c>
      <c r="G11" s="172">
        <v>328881346</v>
      </c>
      <c r="H11" s="174">
        <v>33837</v>
      </c>
      <c r="I11" s="172" t="s">
        <v>324</v>
      </c>
      <c r="J11" s="174"/>
      <c r="K11" s="174"/>
      <c r="L11" s="174"/>
      <c r="N11" s="176"/>
      <c r="O11" s="176"/>
      <c r="P11" s="174"/>
      <c r="Q11" s="174"/>
      <c r="R11" s="174"/>
      <c r="S11" s="174"/>
      <c r="W11" s="212" t="s">
        <v>450</v>
      </c>
    </row>
    <row r="12" spans="1:24" s="173" customFormat="1" x14ac:dyDescent="0.25">
      <c r="A12" s="172"/>
      <c r="B12" s="172"/>
      <c r="C12" s="172"/>
      <c r="D12" s="172" t="s">
        <v>297</v>
      </c>
      <c r="E12" s="173" t="s">
        <v>248</v>
      </c>
      <c r="F12" s="173" t="s">
        <v>68</v>
      </c>
      <c r="G12" s="172">
        <v>332904003</v>
      </c>
      <c r="H12" s="174">
        <v>34454</v>
      </c>
      <c r="I12" s="172" t="s">
        <v>324</v>
      </c>
      <c r="J12" s="174"/>
      <c r="K12" s="174"/>
      <c r="L12" s="174"/>
      <c r="N12" s="176"/>
      <c r="O12" s="176"/>
      <c r="P12" s="174"/>
      <c r="Q12" s="174"/>
      <c r="R12" s="174"/>
      <c r="S12" s="174"/>
      <c r="W12" s="212" t="s">
        <v>450</v>
      </c>
    </row>
    <row r="13" spans="1:24" s="173" customFormat="1" x14ac:dyDescent="0.25">
      <c r="A13" s="172"/>
      <c r="B13" s="172"/>
      <c r="C13" s="172"/>
      <c r="D13" s="172" t="s">
        <v>297</v>
      </c>
      <c r="E13" s="173" t="s">
        <v>42</v>
      </c>
      <c r="F13" s="173" t="s">
        <v>68</v>
      </c>
      <c r="G13" s="172">
        <v>353922114</v>
      </c>
      <c r="H13" s="174">
        <v>35340</v>
      </c>
      <c r="I13" s="172" t="s">
        <v>324</v>
      </c>
      <c r="J13" s="174"/>
      <c r="K13" s="174"/>
      <c r="L13" s="174"/>
      <c r="N13" s="176"/>
      <c r="O13" s="176"/>
      <c r="P13" s="174"/>
      <c r="Q13" s="174"/>
      <c r="R13" s="174"/>
      <c r="S13" s="174"/>
      <c r="W13" s="212" t="s">
        <v>450</v>
      </c>
    </row>
    <row r="14" spans="1:24" s="83" customFormat="1" ht="45" x14ac:dyDescent="0.25">
      <c r="A14" s="212" t="s">
        <v>446</v>
      </c>
      <c r="B14" s="86" t="s">
        <v>276</v>
      </c>
      <c r="C14" s="86" t="s">
        <v>413</v>
      </c>
      <c r="D14" s="86">
        <v>300366</v>
      </c>
      <c r="E14" s="83" t="s">
        <v>109</v>
      </c>
      <c r="F14" s="83" t="s">
        <v>223</v>
      </c>
      <c r="G14" s="86"/>
      <c r="H14" s="86"/>
      <c r="I14" s="86"/>
      <c r="J14" s="84">
        <v>42156</v>
      </c>
      <c r="K14" s="84"/>
      <c r="L14" s="84"/>
      <c r="M14" s="83" t="s">
        <v>224</v>
      </c>
      <c r="N14" s="107">
        <v>38.461537999999997</v>
      </c>
      <c r="O14" s="107">
        <v>80000</v>
      </c>
      <c r="P14" s="110">
        <v>42186</v>
      </c>
      <c r="Q14" s="86"/>
      <c r="R14" s="214" t="s">
        <v>419</v>
      </c>
      <c r="S14" s="86" t="s">
        <v>314</v>
      </c>
      <c r="T14" s="108" t="s">
        <v>483</v>
      </c>
      <c r="U14" s="88" t="s">
        <v>484</v>
      </c>
      <c r="V14" s="108" t="s">
        <v>485</v>
      </c>
      <c r="W14" s="212" t="s">
        <v>450</v>
      </c>
    </row>
    <row r="15" spans="1:24" s="83" customFormat="1" ht="45" x14ac:dyDescent="0.25">
      <c r="A15" s="212" t="s">
        <v>446</v>
      </c>
      <c r="B15" s="86" t="s">
        <v>276</v>
      </c>
      <c r="C15" s="86" t="s">
        <v>413</v>
      </c>
      <c r="D15" s="86">
        <v>300374</v>
      </c>
      <c r="E15" s="83" t="s">
        <v>157</v>
      </c>
      <c r="F15" s="83" t="s">
        <v>158</v>
      </c>
      <c r="G15" s="86"/>
      <c r="H15" s="86"/>
      <c r="I15" s="86"/>
      <c r="J15" s="84">
        <v>42207</v>
      </c>
      <c r="K15" s="84"/>
      <c r="L15" s="84"/>
      <c r="M15" s="83" t="s">
        <v>159</v>
      </c>
      <c r="N15" s="107">
        <v>24.519231000000001</v>
      </c>
      <c r="O15" s="107">
        <v>51000</v>
      </c>
      <c r="P15" s="110">
        <v>42217</v>
      </c>
      <c r="Q15" s="86"/>
      <c r="R15" s="86" t="s">
        <v>418</v>
      </c>
      <c r="S15" s="86" t="s">
        <v>316</v>
      </c>
      <c r="T15" s="108" t="s">
        <v>463</v>
      </c>
      <c r="U15" s="88" t="s">
        <v>486</v>
      </c>
      <c r="V15" s="147" t="s">
        <v>464</v>
      </c>
      <c r="W15" s="146" t="s">
        <v>466</v>
      </c>
    </row>
    <row r="16" spans="1:24" s="83" customFormat="1" ht="30" x14ac:dyDescent="0.25">
      <c r="A16" s="88" t="s">
        <v>446</v>
      </c>
      <c r="B16" s="86" t="s">
        <v>276</v>
      </c>
      <c r="C16" s="86" t="s">
        <v>413</v>
      </c>
      <c r="D16" s="86">
        <v>300353</v>
      </c>
      <c r="E16" s="83" t="s">
        <v>94</v>
      </c>
      <c r="F16" s="83" t="s">
        <v>95</v>
      </c>
      <c r="G16" s="86"/>
      <c r="H16" s="86"/>
      <c r="I16" s="86"/>
      <c r="J16" s="84">
        <v>41936</v>
      </c>
      <c r="K16" s="84"/>
      <c r="L16" s="84"/>
      <c r="M16" s="83" t="s">
        <v>79</v>
      </c>
      <c r="N16" s="107">
        <v>24.726922999999999</v>
      </c>
      <c r="O16" s="107">
        <v>51432</v>
      </c>
      <c r="P16" s="110">
        <v>42278</v>
      </c>
      <c r="Q16" s="86"/>
      <c r="R16" s="86" t="s">
        <v>418</v>
      </c>
      <c r="S16" s="86" t="s">
        <v>314</v>
      </c>
      <c r="T16" s="108" t="s">
        <v>490</v>
      </c>
      <c r="U16" s="88" t="s">
        <v>488</v>
      </c>
      <c r="V16" s="147" t="s">
        <v>532</v>
      </c>
      <c r="W16" s="146" t="s">
        <v>489</v>
      </c>
      <c r="X16" s="148" t="s">
        <v>487</v>
      </c>
    </row>
    <row r="17" spans="1:24" s="144" customFormat="1" ht="45" x14ac:dyDescent="0.25">
      <c r="A17" s="219" t="s">
        <v>476</v>
      </c>
      <c r="B17" s="141" t="s">
        <v>276</v>
      </c>
      <c r="C17" s="141" t="s">
        <v>413</v>
      </c>
      <c r="D17" s="141">
        <v>300220</v>
      </c>
      <c r="E17" s="149" t="s">
        <v>27</v>
      </c>
      <c r="F17" s="149" t="s">
        <v>28</v>
      </c>
      <c r="G17" s="141">
        <v>339701959</v>
      </c>
      <c r="H17" s="150">
        <v>24471</v>
      </c>
      <c r="I17" s="154" t="s">
        <v>320</v>
      </c>
      <c r="J17" s="150">
        <v>40561</v>
      </c>
      <c r="K17" s="150">
        <v>42040</v>
      </c>
      <c r="L17" s="150" t="s">
        <v>282</v>
      </c>
      <c r="M17" s="149" t="s">
        <v>29</v>
      </c>
      <c r="N17" s="151">
        <v>61.826712000000001</v>
      </c>
      <c r="O17" s="151">
        <v>128599.56</v>
      </c>
      <c r="P17" s="150">
        <v>42005</v>
      </c>
      <c r="Q17" s="167">
        <v>42036</v>
      </c>
      <c r="R17" s="150" t="s">
        <v>418</v>
      </c>
      <c r="S17" s="141" t="s">
        <v>314</v>
      </c>
      <c r="T17" s="142" t="s">
        <v>505</v>
      </c>
      <c r="U17" s="141" t="s">
        <v>504</v>
      </c>
      <c r="V17" s="142" t="s">
        <v>506</v>
      </c>
      <c r="W17" s="141" t="s">
        <v>491</v>
      </c>
    </row>
    <row r="18" spans="1:24" s="145" customFormat="1" x14ac:dyDescent="0.25">
      <c r="A18" s="155"/>
      <c r="B18" s="155"/>
      <c r="C18" s="155"/>
      <c r="D18" s="155" t="s">
        <v>295</v>
      </c>
      <c r="E18" s="156" t="s">
        <v>59</v>
      </c>
      <c r="F18" s="156" t="s">
        <v>268</v>
      </c>
      <c r="G18" s="155">
        <v>320527106</v>
      </c>
      <c r="H18" s="157">
        <v>25295</v>
      </c>
      <c r="I18" s="154" t="s">
        <v>320</v>
      </c>
      <c r="J18" s="157"/>
      <c r="K18" s="157"/>
      <c r="L18" s="157"/>
      <c r="M18" s="156"/>
      <c r="N18" s="158"/>
      <c r="O18" s="158"/>
      <c r="P18" s="157"/>
      <c r="Q18" s="155"/>
      <c r="R18" s="155"/>
      <c r="S18" s="155"/>
      <c r="T18" s="156"/>
      <c r="U18" s="156"/>
      <c r="V18" s="156"/>
      <c r="W18" s="141" t="s">
        <v>491</v>
      </c>
    </row>
    <row r="19" spans="1:24" s="145" customFormat="1" x14ac:dyDescent="0.25">
      <c r="A19" s="155"/>
      <c r="B19" s="155"/>
      <c r="C19" s="155"/>
      <c r="D19" s="155" t="s">
        <v>297</v>
      </c>
      <c r="E19" s="156" t="s">
        <v>27</v>
      </c>
      <c r="F19" s="156" t="s">
        <v>268</v>
      </c>
      <c r="G19" s="155">
        <v>333965566</v>
      </c>
      <c r="H19" s="157">
        <v>36338</v>
      </c>
      <c r="I19" s="154" t="s">
        <v>320</v>
      </c>
      <c r="J19" s="157"/>
      <c r="K19" s="157"/>
      <c r="L19" s="157"/>
      <c r="M19" s="156"/>
      <c r="N19" s="158"/>
      <c r="O19" s="158"/>
      <c r="P19" s="157"/>
      <c r="Q19" s="155"/>
      <c r="R19" s="155"/>
      <c r="S19" s="155"/>
      <c r="T19" s="156"/>
      <c r="U19" s="156"/>
      <c r="V19" s="156"/>
      <c r="W19" s="141" t="s">
        <v>491</v>
      </c>
    </row>
    <row r="20" spans="1:24" s="145" customFormat="1" x14ac:dyDescent="0.25">
      <c r="A20" s="155"/>
      <c r="B20" s="155"/>
      <c r="C20" s="155"/>
      <c r="D20" s="155" t="s">
        <v>297</v>
      </c>
      <c r="E20" s="156" t="s">
        <v>319</v>
      </c>
      <c r="F20" s="156" t="s">
        <v>268</v>
      </c>
      <c r="G20" s="155">
        <v>334988075</v>
      </c>
      <c r="H20" s="157">
        <v>36960</v>
      </c>
      <c r="I20" s="154" t="s">
        <v>320</v>
      </c>
      <c r="J20" s="157"/>
      <c r="K20" s="157"/>
      <c r="L20" s="157"/>
      <c r="M20" s="156"/>
      <c r="N20" s="158"/>
      <c r="O20" s="158"/>
      <c r="P20" s="157"/>
      <c r="Q20" s="155"/>
      <c r="R20" s="155"/>
      <c r="S20" s="155"/>
      <c r="T20" s="156"/>
      <c r="U20" s="156"/>
      <c r="V20" s="156"/>
      <c r="W20" s="141" t="s">
        <v>491</v>
      </c>
    </row>
    <row r="21" spans="1:24" s="145" customFormat="1" x14ac:dyDescent="0.25">
      <c r="A21" s="155"/>
      <c r="B21" s="155"/>
      <c r="C21" s="155"/>
      <c r="D21" s="155" t="s">
        <v>297</v>
      </c>
      <c r="E21" s="156" t="s">
        <v>147</v>
      </c>
      <c r="F21" s="156" t="s">
        <v>268</v>
      </c>
      <c r="G21" s="155">
        <v>319042616</v>
      </c>
      <c r="H21" s="157">
        <v>38059</v>
      </c>
      <c r="I21" s="154" t="s">
        <v>320</v>
      </c>
      <c r="J21" s="157"/>
      <c r="K21" s="157"/>
      <c r="L21" s="157"/>
      <c r="M21" s="156"/>
      <c r="N21" s="158"/>
      <c r="O21" s="158"/>
      <c r="P21" s="157"/>
      <c r="Q21" s="155"/>
      <c r="R21" s="155"/>
      <c r="S21" s="155"/>
      <c r="T21" s="156"/>
      <c r="U21" s="156"/>
      <c r="V21" s="156"/>
      <c r="W21" s="141" t="s">
        <v>491</v>
      </c>
    </row>
    <row r="22" spans="1:24" s="145" customFormat="1" x14ac:dyDescent="0.25">
      <c r="A22" s="155"/>
      <c r="B22" s="155"/>
      <c r="C22" s="155"/>
      <c r="D22" s="155" t="s">
        <v>297</v>
      </c>
      <c r="E22" s="156" t="s">
        <v>126</v>
      </c>
      <c r="F22" s="156" t="s">
        <v>268</v>
      </c>
      <c r="G22" s="155">
        <v>339087366</v>
      </c>
      <c r="H22" s="157">
        <v>39811</v>
      </c>
      <c r="I22" s="154" t="s">
        <v>320</v>
      </c>
      <c r="J22" s="157"/>
      <c r="K22" s="157"/>
      <c r="L22" s="157"/>
      <c r="M22" s="156"/>
      <c r="N22" s="158"/>
      <c r="O22" s="158"/>
      <c r="P22" s="157"/>
      <c r="Q22" s="155"/>
      <c r="R22" s="155"/>
      <c r="S22" s="155"/>
      <c r="T22" s="156"/>
      <c r="U22" s="156"/>
      <c r="V22" s="156"/>
      <c r="W22" s="141" t="s">
        <v>491</v>
      </c>
    </row>
    <row r="23" spans="1:24" s="46" customFormat="1" ht="30" x14ac:dyDescent="0.25">
      <c r="A23" s="220" t="s">
        <v>446</v>
      </c>
      <c r="B23" s="45" t="s">
        <v>276</v>
      </c>
      <c r="C23" s="45" t="s">
        <v>413</v>
      </c>
      <c r="D23" s="45">
        <v>300315</v>
      </c>
      <c r="E23" s="46" t="s">
        <v>264</v>
      </c>
      <c r="F23" s="46" t="s">
        <v>265</v>
      </c>
      <c r="G23" s="45"/>
      <c r="H23" s="45"/>
      <c r="I23" s="45"/>
      <c r="J23" s="47">
        <v>41609</v>
      </c>
      <c r="K23" s="47"/>
      <c r="L23" s="47"/>
      <c r="M23" s="46" t="s">
        <v>263</v>
      </c>
      <c r="N23" s="48">
        <v>76.382211999999996</v>
      </c>
      <c r="O23" s="48">
        <v>158875</v>
      </c>
      <c r="P23" s="47">
        <v>42005</v>
      </c>
      <c r="Q23" s="230">
        <v>42186</v>
      </c>
      <c r="R23" s="45" t="s">
        <v>418</v>
      </c>
      <c r="S23" s="45" t="s">
        <v>316</v>
      </c>
      <c r="T23" s="152" t="s">
        <v>513</v>
      </c>
      <c r="U23" s="88" t="s">
        <v>514</v>
      </c>
      <c r="V23" s="122" t="s">
        <v>518</v>
      </c>
      <c r="W23" s="88" t="s">
        <v>517</v>
      </c>
      <c r="X23" s="63" t="s">
        <v>332</v>
      </c>
    </row>
    <row r="24" spans="1:24" s="119" customFormat="1" ht="45" x14ac:dyDescent="0.25">
      <c r="A24" s="213" t="s">
        <v>446</v>
      </c>
      <c r="B24" s="116" t="s">
        <v>276</v>
      </c>
      <c r="C24" s="116" t="s">
        <v>413</v>
      </c>
      <c r="D24" s="116">
        <v>300298</v>
      </c>
      <c r="E24" s="119" t="s">
        <v>65</v>
      </c>
      <c r="F24" s="119" t="s">
        <v>160</v>
      </c>
      <c r="G24" s="116"/>
      <c r="H24" s="116"/>
      <c r="I24" s="116"/>
      <c r="J24" s="118">
        <v>41435</v>
      </c>
      <c r="K24" s="118"/>
      <c r="L24" s="118"/>
      <c r="M24" s="119" t="s">
        <v>159</v>
      </c>
      <c r="N24" s="120">
        <v>26.923076999999999</v>
      </c>
      <c r="O24" s="120">
        <v>56000</v>
      </c>
      <c r="P24" s="118"/>
      <c r="Q24" s="116"/>
      <c r="R24" s="215" t="s">
        <v>441</v>
      </c>
      <c r="S24" s="116" t="s">
        <v>441</v>
      </c>
      <c r="T24" s="121" t="s">
        <v>495</v>
      </c>
      <c r="U24" s="114" t="s">
        <v>494</v>
      </c>
      <c r="V24" s="121" t="s">
        <v>496</v>
      </c>
      <c r="W24" s="216" t="s">
        <v>450</v>
      </c>
      <c r="X24" s="159" t="s">
        <v>323</v>
      </c>
    </row>
    <row r="25" spans="1:24" s="144" customFormat="1" ht="30" x14ac:dyDescent="0.25">
      <c r="A25" s="219" t="s">
        <v>476</v>
      </c>
      <c r="B25" s="141" t="s">
        <v>276</v>
      </c>
      <c r="C25" s="141" t="s">
        <v>413</v>
      </c>
      <c r="D25" s="141">
        <v>300349</v>
      </c>
      <c r="E25" s="149" t="s">
        <v>182</v>
      </c>
      <c r="F25" s="149" t="s">
        <v>183</v>
      </c>
      <c r="G25" s="141"/>
      <c r="H25" s="141"/>
      <c r="I25" s="141"/>
      <c r="J25" s="150">
        <v>41910</v>
      </c>
      <c r="K25" s="150">
        <v>42131</v>
      </c>
      <c r="L25" s="150" t="s">
        <v>282</v>
      </c>
      <c r="M25" s="149" t="s">
        <v>170</v>
      </c>
      <c r="N25" s="151">
        <v>31.850792999999999</v>
      </c>
      <c r="O25" s="151">
        <v>66249.649999999994</v>
      </c>
      <c r="P25" s="150">
        <v>42005</v>
      </c>
      <c r="Q25" s="150">
        <v>42186</v>
      </c>
      <c r="R25" s="217" t="s">
        <v>419</v>
      </c>
      <c r="S25" s="141" t="s">
        <v>316</v>
      </c>
      <c r="T25" s="166" t="s">
        <v>533</v>
      </c>
      <c r="U25" s="149" t="s">
        <v>507</v>
      </c>
      <c r="V25" s="142" t="s">
        <v>518</v>
      </c>
      <c r="W25" s="219" t="s">
        <v>450</v>
      </c>
    </row>
    <row r="26" spans="1:24" s="153" customFormat="1" ht="45" x14ac:dyDescent="0.25">
      <c r="A26" s="220" t="s">
        <v>446</v>
      </c>
      <c r="B26" s="160" t="s">
        <v>276</v>
      </c>
      <c r="C26" s="160" t="s">
        <v>413</v>
      </c>
      <c r="D26" s="160">
        <v>300358</v>
      </c>
      <c r="E26" s="153" t="s">
        <v>109</v>
      </c>
      <c r="F26" s="153" t="s">
        <v>269</v>
      </c>
      <c r="G26" s="160"/>
      <c r="H26" s="160"/>
      <c r="I26" s="160"/>
      <c r="J26" s="161">
        <v>42107</v>
      </c>
      <c r="K26" s="161"/>
      <c r="L26" s="161"/>
      <c r="M26" s="153" t="s">
        <v>266</v>
      </c>
      <c r="N26" s="162">
        <v>27.124701000000002</v>
      </c>
      <c r="O26" s="162">
        <v>56772</v>
      </c>
      <c r="P26" s="229">
        <v>42125</v>
      </c>
      <c r="Q26" s="160"/>
      <c r="R26" s="160" t="s">
        <v>418</v>
      </c>
      <c r="S26" s="160" t="s">
        <v>314</v>
      </c>
      <c r="T26" s="122" t="s">
        <v>479</v>
      </c>
      <c r="U26" s="152" t="s">
        <v>481</v>
      </c>
      <c r="V26" s="163" t="s">
        <v>482</v>
      </c>
      <c r="W26" s="160" t="s">
        <v>497</v>
      </c>
    </row>
    <row r="27" spans="1:24" s="105" customFormat="1" x14ac:dyDescent="0.25">
      <c r="A27" s="220" t="s">
        <v>446</v>
      </c>
      <c r="B27" s="132" t="s">
        <v>276</v>
      </c>
      <c r="C27" s="132" t="s">
        <v>413</v>
      </c>
      <c r="D27" s="132">
        <v>1305</v>
      </c>
      <c r="E27" s="105" t="s">
        <v>65</v>
      </c>
      <c r="F27" s="105" t="s">
        <v>66</v>
      </c>
      <c r="G27" s="132"/>
      <c r="H27" s="132"/>
      <c r="I27" s="132"/>
      <c r="J27" s="133">
        <v>33133</v>
      </c>
      <c r="K27" s="133"/>
      <c r="L27" s="133"/>
      <c r="M27" s="105" t="s">
        <v>67</v>
      </c>
      <c r="N27" s="134">
        <v>75.480074000000002</v>
      </c>
      <c r="O27" s="134">
        <v>156998.54999999999</v>
      </c>
      <c r="P27" s="133">
        <v>42005</v>
      </c>
      <c r="Q27" s="132"/>
      <c r="R27" s="160" t="s">
        <v>418</v>
      </c>
      <c r="S27" s="132" t="s">
        <v>314</v>
      </c>
      <c r="T27" s="152" t="s">
        <v>513</v>
      </c>
      <c r="U27" s="88" t="s">
        <v>514</v>
      </c>
      <c r="V27" s="105" t="s">
        <v>523</v>
      </c>
      <c r="W27" s="105" t="s">
        <v>521</v>
      </c>
    </row>
    <row r="28" spans="1:24" s="202" customFormat="1" x14ac:dyDescent="0.25">
      <c r="A28" s="201"/>
      <c r="B28" s="201"/>
      <c r="C28" s="201"/>
      <c r="D28" s="201" t="s">
        <v>295</v>
      </c>
      <c r="E28" s="202" t="s">
        <v>204</v>
      </c>
      <c r="F28" s="202" t="s">
        <v>66</v>
      </c>
      <c r="G28" s="201">
        <v>483766905</v>
      </c>
      <c r="H28" s="203">
        <v>23172</v>
      </c>
      <c r="I28" s="201" t="s">
        <v>387</v>
      </c>
      <c r="J28" s="203"/>
      <c r="K28" s="203"/>
      <c r="L28" s="203"/>
      <c r="N28" s="204"/>
      <c r="O28" s="204"/>
      <c r="P28" s="203">
        <v>42005</v>
      </c>
      <c r="Q28" s="201"/>
      <c r="R28" s="201"/>
      <c r="S28" s="201"/>
      <c r="W28" s="105" t="s">
        <v>521</v>
      </c>
    </row>
    <row r="29" spans="1:24" s="202" customFormat="1" x14ac:dyDescent="0.25">
      <c r="A29" s="201"/>
      <c r="B29" s="201"/>
      <c r="C29" s="201"/>
      <c r="D29" s="201" t="s">
        <v>297</v>
      </c>
      <c r="E29" s="202" t="s">
        <v>386</v>
      </c>
      <c r="F29" s="202" t="s">
        <v>66</v>
      </c>
      <c r="G29" s="201">
        <v>350908925</v>
      </c>
      <c r="H29" s="203">
        <v>34727</v>
      </c>
      <c r="I29" s="201" t="s">
        <v>387</v>
      </c>
      <c r="J29" s="203"/>
      <c r="K29" s="203"/>
      <c r="L29" s="203"/>
      <c r="N29" s="204"/>
      <c r="O29" s="204"/>
      <c r="P29" s="203">
        <v>42005</v>
      </c>
      <c r="Q29" s="201"/>
      <c r="R29" s="201"/>
      <c r="S29" s="201"/>
      <c r="W29" s="105" t="s">
        <v>521</v>
      </c>
    </row>
    <row r="30" spans="1:24" s="202" customFormat="1" x14ac:dyDescent="0.25">
      <c r="A30" s="201"/>
      <c r="B30" s="201"/>
      <c r="C30" s="201"/>
      <c r="D30" s="201" t="s">
        <v>297</v>
      </c>
      <c r="E30" s="202" t="s">
        <v>252</v>
      </c>
      <c r="F30" s="202" t="s">
        <v>66</v>
      </c>
      <c r="G30" s="201">
        <v>361862793</v>
      </c>
      <c r="H30" s="203">
        <v>33487</v>
      </c>
      <c r="I30" s="201" t="s">
        <v>387</v>
      </c>
      <c r="J30" s="203"/>
      <c r="K30" s="203"/>
      <c r="L30" s="203"/>
      <c r="N30" s="204"/>
      <c r="O30" s="204"/>
      <c r="P30" s="203">
        <v>42005</v>
      </c>
      <c r="Q30" s="201"/>
      <c r="R30" s="201"/>
      <c r="S30" s="201"/>
      <c r="W30" s="105" t="s">
        <v>521</v>
      </c>
    </row>
    <row r="31" spans="1:24" s="202" customFormat="1" x14ac:dyDescent="0.25">
      <c r="A31" s="201"/>
      <c r="B31" s="201"/>
      <c r="C31" s="201"/>
      <c r="D31" s="201" t="s">
        <v>297</v>
      </c>
      <c r="E31" s="202" t="s">
        <v>253</v>
      </c>
      <c r="F31" s="202" t="s">
        <v>66</v>
      </c>
      <c r="G31" s="201">
        <v>628093795</v>
      </c>
      <c r="H31" s="203">
        <v>32631</v>
      </c>
      <c r="I31" s="201" t="s">
        <v>387</v>
      </c>
      <c r="J31" s="203"/>
      <c r="K31" s="203"/>
      <c r="L31" s="203"/>
      <c r="N31" s="204"/>
      <c r="O31" s="204"/>
      <c r="P31" s="203">
        <v>42005</v>
      </c>
      <c r="Q31" s="228">
        <v>42156</v>
      </c>
      <c r="R31" s="203"/>
      <c r="S31" s="201"/>
      <c r="W31" s="206" t="s">
        <v>520</v>
      </c>
      <c r="X31" s="205" t="s">
        <v>519</v>
      </c>
    </row>
    <row r="32" spans="1:24" s="46" customFormat="1" x14ac:dyDescent="0.25">
      <c r="A32" s="220" t="s">
        <v>446</v>
      </c>
      <c r="B32" s="45" t="s">
        <v>276</v>
      </c>
      <c r="C32" s="45" t="s">
        <v>413</v>
      </c>
      <c r="D32" s="45">
        <v>300279</v>
      </c>
      <c r="E32" s="46" t="s">
        <v>347</v>
      </c>
      <c r="F32" s="46" t="s">
        <v>258</v>
      </c>
      <c r="G32" s="45"/>
      <c r="H32" s="45"/>
      <c r="I32" s="45"/>
      <c r="J32" s="47">
        <v>41198</v>
      </c>
      <c r="K32" s="47"/>
      <c r="L32" s="47"/>
      <c r="M32" s="46" t="s">
        <v>259</v>
      </c>
      <c r="N32" s="48">
        <v>13</v>
      </c>
      <c r="O32" s="48" t="s">
        <v>274</v>
      </c>
      <c r="P32" s="47">
        <v>42005</v>
      </c>
      <c r="Q32" s="45"/>
      <c r="R32" s="221" t="s">
        <v>419</v>
      </c>
      <c r="S32" s="45" t="s">
        <v>314</v>
      </c>
      <c r="T32" s="152" t="s">
        <v>513</v>
      </c>
      <c r="U32" s="88" t="s">
        <v>514</v>
      </c>
      <c r="V32" s="206" t="s">
        <v>523</v>
      </c>
      <c r="W32" s="222" t="s">
        <v>450</v>
      </c>
      <c r="X32" s="63" t="s">
        <v>522</v>
      </c>
    </row>
    <row r="33" spans="1:24" s="202" customFormat="1" x14ac:dyDescent="0.25">
      <c r="A33" s="201"/>
      <c r="B33" s="201"/>
      <c r="C33" s="201"/>
      <c r="D33" s="201" t="s">
        <v>297</v>
      </c>
      <c r="E33" s="202" t="s">
        <v>349</v>
      </c>
      <c r="F33" s="202" t="s">
        <v>258</v>
      </c>
      <c r="G33" s="201">
        <v>337510464</v>
      </c>
      <c r="H33" s="203">
        <v>41786</v>
      </c>
      <c r="I33" s="201"/>
      <c r="J33" s="203"/>
      <c r="K33" s="203"/>
      <c r="L33" s="203"/>
      <c r="N33" s="204"/>
      <c r="O33" s="204"/>
      <c r="P33" s="228">
        <v>42095</v>
      </c>
      <c r="Q33" s="201"/>
      <c r="R33" s="201"/>
      <c r="S33" s="201"/>
      <c r="W33" s="222" t="s">
        <v>450</v>
      </c>
    </row>
    <row r="34" spans="1:24" s="119" customFormat="1" ht="30" x14ac:dyDescent="0.25">
      <c r="A34" s="213" t="s">
        <v>446</v>
      </c>
      <c r="B34" s="116" t="s">
        <v>276</v>
      </c>
      <c r="C34" s="116" t="s">
        <v>413</v>
      </c>
      <c r="D34" s="116">
        <v>300347</v>
      </c>
      <c r="E34" s="119" t="s">
        <v>191</v>
      </c>
      <c r="F34" s="119" t="s">
        <v>210</v>
      </c>
      <c r="G34" s="116"/>
      <c r="H34" s="116"/>
      <c r="I34" s="116"/>
      <c r="J34" s="118">
        <v>41901</v>
      </c>
      <c r="K34" s="118">
        <v>42251</v>
      </c>
      <c r="L34" s="118" t="s">
        <v>282</v>
      </c>
      <c r="M34" s="119" t="s">
        <v>208</v>
      </c>
      <c r="N34" s="120">
        <v>31.850792999999999</v>
      </c>
      <c r="O34" s="120">
        <v>66249.649999999994</v>
      </c>
      <c r="P34" s="118"/>
      <c r="Q34" s="116"/>
      <c r="R34" s="215" t="s">
        <v>441</v>
      </c>
      <c r="S34" s="116" t="s">
        <v>441</v>
      </c>
      <c r="T34" s="121" t="s">
        <v>473</v>
      </c>
      <c r="U34" s="114" t="s">
        <v>498</v>
      </c>
      <c r="V34" s="121" t="s">
        <v>534</v>
      </c>
      <c r="W34" s="216" t="s">
        <v>450</v>
      </c>
      <c r="X34" s="159" t="s">
        <v>333</v>
      </c>
    </row>
    <row r="35" spans="1:24" s="153" customFormat="1" ht="30" x14ac:dyDescent="0.25">
      <c r="A35" s="220" t="s">
        <v>446</v>
      </c>
      <c r="B35" s="160" t="s">
        <v>276</v>
      </c>
      <c r="C35" s="160" t="s">
        <v>413</v>
      </c>
      <c r="D35" s="160">
        <v>13101</v>
      </c>
      <c r="E35" s="153" t="s">
        <v>75</v>
      </c>
      <c r="F35" s="153" t="s">
        <v>125</v>
      </c>
      <c r="G35" s="160"/>
      <c r="H35" s="160"/>
      <c r="I35" s="160"/>
      <c r="J35" s="161">
        <v>28992</v>
      </c>
      <c r="K35" s="161">
        <v>42153</v>
      </c>
      <c r="L35" s="161" t="s">
        <v>284</v>
      </c>
      <c r="M35" s="153" t="s">
        <v>124</v>
      </c>
      <c r="N35" s="162">
        <v>61.111987999999997</v>
      </c>
      <c r="O35" s="162">
        <v>127112.94</v>
      </c>
      <c r="P35" s="161">
        <v>42005</v>
      </c>
      <c r="Q35" s="160"/>
      <c r="R35" s="160" t="s">
        <v>418</v>
      </c>
      <c r="S35" s="160" t="s">
        <v>314</v>
      </c>
      <c r="T35" s="122" t="s">
        <v>529</v>
      </c>
      <c r="U35" s="152" t="s">
        <v>509</v>
      </c>
      <c r="V35" s="122" t="s">
        <v>530</v>
      </c>
      <c r="W35" s="211" t="s">
        <v>521</v>
      </c>
      <c r="X35" s="177" t="s">
        <v>334</v>
      </c>
    </row>
    <row r="36" spans="1:24" s="224" customFormat="1" ht="45" x14ac:dyDescent="0.25">
      <c r="A36" s="213" t="s">
        <v>446</v>
      </c>
      <c r="B36" s="223" t="s">
        <v>276</v>
      </c>
      <c r="C36" s="223" t="s">
        <v>413</v>
      </c>
      <c r="D36" s="223">
        <v>300360</v>
      </c>
      <c r="E36" s="224" t="s">
        <v>211</v>
      </c>
      <c r="F36" s="224" t="s">
        <v>212</v>
      </c>
      <c r="G36" s="223"/>
      <c r="H36" s="223"/>
      <c r="I36" s="223"/>
      <c r="J36" s="215">
        <v>42106</v>
      </c>
      <c r="K36" s="215"/>
      <c r="L36" s="215"/>
      <c r="M36" s="224" t="s">
        <v>208</v>
      </c>
      <c r="N36" s="225">
        <v>31.850792999999999</v>
      </c>
      <c r="O36" s="225">
        <v>66249.649999999994</v>
      </c>
      <c r="P36" s="215"/>
      <c r="Q36" s="223"/>
      <c r="R36" s="215" t="s">
        <v>441</v>
      </c>
      <c r="S36" s="223" t="s">
        <v>441</v>
      </c>
      <c r="T36" s="226" t="s">
        <v>479</v>
      </c>
      <c r="U36" s="213" t="s">
        <v>481</v>
      </c>
      <c r="V36" s="226" t="s">
        <v>499</v>
      </c>
      <c r="W36" s="213" t="s">
        <v>450</v>
      </c>
      <c r="X36" s="227" t="s">
        <v>312</v>
      </c>
    </row>
    <row r="37" spans="1:24" s="105" customFormat="1" x14ac:dyDescent="0.25">
      <c r="A37" s="220" t="s">
        <v>446</v>
      </c>
      <c r="B37" s="132" t="s">
        <v>276</v>
      </c>
      <c r="C37" s="132" t="s">
        <v>413</v>
      </c>
      <c r="D37" s="132">
        <v>8060</v>
      </c>
      <c r="E37" s="105" t="s">
        <v>188</v>
      </c>
      <c r="F37" s="105" t="s">
        <v>189</v>
      </c>
      <c r="G37" s="132"/>
      <c r="H37" s="132"/>
      <c r="I37" s="132"/>
      <c r="J37" s="133">
        <v>39012</v>
      </c>
      <c r="K37" s="133"/>
      <c r="L37" s="133"/>
      <c r="M37" s="105" t="s">
        <v>170</v>
      </c>
      <c r="N37" s="134">
        <v>46.875898999999997</v>
      </c>
      <c r="O37" s="134">
        <v>97501.87</v>
      </c>
      <c r="P37" s="133">
        <v>42005</v>
      </c>
      <c r="Q37" s="132"/>
      <c r="R37" s="161" t="s">
        <v>418</v>
      </c>
      <c r="S37" s="161" t="s">
        <v>314</v>
      </c>
      <c r="T37" s="152" t="s">
        <v>513</v>
      </c>
      <c r="U37" s="88" t="s">
        <v>514</v>
      </c>
      <c r="V37" s="105" t="s">
        <v>523</v>
      </c>
      <c r="W37" s="132" t="s">
        <v>521</v>
      </c>
    </row>
    <row r="38" spans="1:24" s="202" customFormat="1" x14ac:dyDescent="0.25">
      <c r="A38" s="201"/>
      <c r="B38" s="201"/>
      <c r="C38" s="201"/>
      <c r="D38" s="201" t="s">
        <v>295</v>
      </c>
      <c r="E38" s="202" t="s">
        <v>149</v>
      </c>
      <c r="G38" s="201">
        <v>590583368</v>
      </c>
      <c r="H38" s="203">
        <v>32043</v>
      </c>
      <c r="I38" s="201" t="s">
        <v>346</v>
      </c>
      <c r="J38" s="203"/>
      <c r="K38" s="203"/>
      <c r="L38" s="203"/>
      <c r="N38" s="204"/>
      <c r="O38" s="204"/>
      <c r="P38" s="203">
        <v>42005</v>
      </c>
      <c r="Q38" s="201"/>
      <c r="R38" s="201"/>
      <c r="S38" s="201"/>
      <c r="W38" s="132" t="s">
        <v>521</v>
      </c>
    </row>
    <row r="39" spans="1:24" s="202" customFormat="1" x14ac:dyDescent="0.25">
      <c r="A39" s="201"/>
      <c r="B39" s="201"/>
      <c r="C39" s="201"/>
      <c r="D39" s="201" t="s">
        <v>297</v>
      </c>
      <c r="E39" s="202" t="s">
        <v>344</v>
      </c>
      <c r="G39" s="201">
        <v>859107946</v>
      </c>
      <c r="H39" s="203">
        <v>41744</v>
      </c>
      <c r="I39" s="201" t="s">
        <v>346</v>
      </c>
      <c r="J39" s="203"/>
      <c r="K39" s="203"/>
      <c r="L39" s="203"/>
      <c r="N39" s="204"/>
      <c r="O39" s="204"/>
      <c r="P39" s="203">
        <v>42005</v>
      </c>
      <c r="Q39" s="201"/>
      <c r="R39" s="201"/>
      <c r="S39" s="201"/>
      <c r="W39" s="132" t="s">
        <v>521</v>
      </c>
    </row>
    <row r="40" spans="1:24" s="202" customFormat="1" x14ac:dyDescent="0.25">
      <c r="A40" s="201"/>
      <c r="B40" s="201"/>
      <c r="C40" s="201"/>
      <c r="D40" s="201" t="s">
        <v>297</v>
      </c>
      <c r="E40" s="202" t="s">
        <v>345</v>
      </c>
      <c r="G40" s="201"/>
      <c r="H40" s="203">
        <v>42355</v>
      </c>
      <c r="I40" s="201" t="s">
        <v>346</v>
      </c>
      <c r="J40" s="203"/>
      <c r="K40" s="203"/>
      <c r="L40" s="203"/>
      <c r="N40" s="204"/>
      <c r="O40" s="204"/>
      <c r="P40" s="228">
        <v>42355</v>
      </c>
      <c r="Q40" s="201"/>
      <c r="R40" s="201"/>
      <c r="S40" s="201"/>
      <c r="W40" s="132" t="s">
        <v>535</v>
      </c>
    </row>
    <row r="41" spans="1:24" s="46" customFormat="1" x14ac:dyDescent="0.25">
      <c r="A41" s="152" t="s">
        <v>446</v>
      </c>
      <c r="B41" s="45" t="s">
        <v>276</v>
      </c>
      <c r="C41" s="45" t="s">
        <v>413</v>
      </c>
      <c r="D41" s="45">
        <v>13607</v>
      </c>
      <c r="E41" s="46" t="s">
        <v>191</v>
      </c>
      <c r="F41" s="46" t="s">
        <v>228</v>
      </c>
      <c r="G41" s="45"/>
      <c r="H41" s="45"/>
      <c r="I41" s="45"/>
      <c r="J41" s="47">
        <v>33449</v>
      </c>
      <c r="K41" s="47"/>
      <c r="L41" s="47"/>
      <c r="M41" s="46" t="s">
        <v>224</v>
      </c>
      <c r="N41" s="48">
        <v>39.397114999999999</v>
      </c>
      <c r="O41" s="48">
        <v>81946</v>
      </c>
      <c r="P41" s="47">
        <v>42005</v>
      </c>
      <c r="Q41" s="45"/>
      <c r="R41" s="45" t="s">
        <v>418</v>
      </c>
      <c r="S41" s="45" t="s">
        <v>314</v>
      </c>
      <c r="T41" s="152" t="s">
        <v>513</v>
      </c>
      <c r="U41" s="88" t="s">
        <v>514</v>
      </c>
      <c r="V41" s="206" t="s">
        <v>523</v>
      </c>
      <c r="W41" s="206" t="s">
        <v>521</v>
      </c>
      <c r="X41" s="63" t="s">
        <v>335</v>
      </c>
    </row>
    <row r="42" spans="1:24" s="182" customFormat="1" x14ac:dyDescent="0.25">
      <c r="A42" s="232"/>
      <c r="B42" s="181"/>
      <c r="C42" s="181"/>
      <c r="D42" s="181" t="s">
        <v>295</v>
      </c>
      <c r="E42" s="182" t="s">
        <v>304</v>
      </c>
      <c r="F42" s="182" t="s">
        <v>305</v>
      </c>
      <c r="G42" s="181">
        <v>351563703</v>
      </c>
      <c r="H42" s="183">
        <v>21531</v>
      </c>
      <c r="I42" s="181" t="s">
        <v>308</v>
      </c>
      <c r="J42" s="183"/>
      <c r="K42" s="183"/>
      <c r="L42" s="183"/>
      <c r="N42" s="184"/>
      <c r="O42" s="184"/>
      <c r="P42" s="25">
        <v>42156</v>
      </c>
      <c r="Q42" s="181"/>
      <c r="R42" s="181"/>
      <c r="S42" s="181"/>
      <c r="W42" s="132" t="s">
        <v>536</v>
      </c>
    </row>
    <row r="43" spans="1:24" s="182" customFormat="1" x14ac:dyDescent="0.25">
      <c r="A43" s="181"/>
      <c r="B43" s="181"/>
      <c r="C43" s="181"/>
      <c r="D43" s="181" t="s">
        <v>297</v>
      </c>
      <c r="E43" s="182" t="s">
        <v>238</v>
      </c>
      <c r="F43" s="182" t="s">
        <v>305</v>
      </c>
      <c r="G43" s="181">
        <v>341940184</v>
      </c>
      <c r="H43" s="183">
        <v>35801</v>
      </c>
      <c r="I43" s="181" t="s">
        <v>308</v>
      </c>
      <c r="J43" s="183"/>
      <c r="K43" s="183"/>
      <c r="L43" s="183"/>
      <c r="N43" s="184"/>
      <c r="O43" s="184"/>
      <c r="P43" s="25">
        <v>42156</v>
      </c>
      <c r="Q43" s="181"/>
      <c r="R43" s="181"/>
      <c r="S43" s="181"/>
      <c r="W43" s="132" t="s">
        <v>536</v>
      </c>
    </row>
    <row r="44" spans="1:24" s="182" customFormat="1" x14ac:dyDescent="0.25">
      <c r="A44" s="181"/>
      <c r="B44" s="181"/>
      <c r="C44" s="181"/>
      <c r="D44" s="181" t="s">
        <v>297</v>
      </c>
      <c r="E44" s="182" t="s">
        <v>306</v>
      </c>
      <c r="F44" s="182" t="s">
        <v>307</v>
      </c>
      <c r="G44" s="181">
        <v>337906224</v>
      </c>
      <c r="H44" s="183">
        <v>33854</v>
      </c>
      <c r="I44" s="181" t="s">
        <v>308</v>
      </c>
      <c r="J44" s="183"/>
      <c r="K44" s="183"/>
      <c r="L44" s="183"/>
      <c r="N44" s="184"/>
      <c r="O44" s="184"/>
      <c r="P44" s="25">
        <v>42156</v>
      </c>
      <c r="Q44" s="181"/>
      <c r="R44" s="181"/>
      <c r="S44" s="181"/>
      <c r="W44" s="132" t="s">
        <v>536</v>
      </c>
    </row>
    <row r="45" spans="1:24" s="119" customFormat="1" ht="30" x14ac:dyDescent="0.25">
      <c r="A45" s="213" t="s">
        <v>446</v>
      </c>
      <c r="B45" s="116" t="s">
        <v>276</v>
      </c>
      <c r="C45" s="116" t="s">
        <v>413</v>
      </c>
      <c r="D45" s="116">
        <v>300355</v>
      </c>
      <c r="E45" s="119" t="s">
        <v>180</v>
      </c>
      <c r="F45" s="119" t="s">
        <v>245</v>
      </c>
      <c r="G45" s="116">
        <v>327721814</v>
      </c>
      <c r="H45" s="118">
        <v>28715</v>
      </c>
      <c r="I45" s="116" t="s">
        <v>401</v>
      </c>
      <c r="J45" s="118">
        <v>41947</v>
      </c>
      <c r="K45" s="118"/>
      <c r="L45" s="118"/>
      <c r="N45" s="120"/>
      <c r="O45" s="120"/>
      <c r="P45" s="118"/>
      <c r="Q45" s="116"/>
      <c r="R45" s="215" t="s">
        <v>441</v>
      </c>
      <c r="S45" s="116" t="s">
        <v>441</v>
      </c>
      <c r="T45" s="121" t="s">
        <v>500</v>
      </c>
      <c r="U45" s="114" t="s">
        <v>501</v>
      </c>
      <c r="V45" s="121" t="s">
        <v>502</v>
      </c>
      <c r="W45" s="223" t="s">
        <v>450</v>
      </c>
      <c r="X45" s="159" t="s">
        <v>404</v>
      </c>
    </row>
    <row r="46" spans="1:24" s="153" customFormat="1" ht="45" x14ac:dyDescent="0.25">
      <c r="A46" s="220" t="s">
        <v>446</v>
      </c>
      <c r="B46" s="160" t="s">
        <v>276</v>
      </c>
      <c r="C46" s="160" t="s">
        <v>413</v>
      </c>
      <c r="D46" s="160">
        <v>300361</v>
      </c>
      <c r="E46" s="153" t="s">
        <v>30</v>
      </c>
      <c r="F46" s="153" t="s">
        <v>31</v>
      </c>
      <c r="G46" s="160"/>
      <c r="H46" s="160"/>
      <c r="I46" s="160"/>
      <c r="J46" s="161">
        <v>42121</v>
      </c>
      <c r="K46" s="161"/>
      <c r="L46" s="161"/>
      <c r="M46" s="153" t="s">
        <v>29</v>
      </c>
      <c r="N46" s="162">
        <v>55.528846000000001</v>
      </c>
      <c r="O46" s="162">
        <v>115500</v>
      </c>
      <c r="P46" s="110">
        <v>42125</v>
      </c>
      <c r="Q46" s="161"/>
      <c r="R46" s="161" t="s">
        <v>418</v>
      </c>
      <c r="S46" s="161" t="s">
        <v>314</v>
      </c>
      <c r="T46" s="108" t="s">
        <v>479</v>
      </c>
      <c r="U46" s="88" t="s">
        <v>481</v>
      </c>
      <c r="V46" s="109" t="s">
        <v>482</v>
      </c>
      <c r="W46" s="86" t="s">
        <v>497</v>
      </c>
    </row>
    <row r="47" spans="1:24" s="105" customFormat="1" x14ac:dyDescent="0.25">
      <c r="A47" s="152" t="s">
        <v>446</v>
      </c>
      <c r="B47" s="132" t="s">
        <v>276</v>
      </c>
      <c r="C47" s="132" t="s">
        <v>413</v>
      </c>
      <c r="D47" s="132">
        <v>300154</v>
      </c>
      <c r="E47" s="105" t="s">
        <v>75</v>
      </c>
      <c r="F47" s="105" t="s">
        <v>199</v>
      </c>
      <c r="G47" s="132"/>
      <c r="H47" s="133"/>
      <c r="I47" s="201"/>
      <c r="J47" s="133">
        <v>39711</v>
      </c>
      <c r="K47" s="133"/>
      <c r="L47" s="133"/>
      <c r="M47" s="105" t="s">
        <v>170</v>
      </c>
      <c r="N47" s="134">
        <v>46.875898999999997</v>
      </c>
      <c r="O47" s="134">
        <v>97501.87</v>
      </c>
      <c r="P47" s="133">
        <v>42005</v>
      </c>
      <c r="Q47" s="132"/>
      <c r="R47" s="233" t="s">
        <v>419</v>
      </c>
      <c r="S47" s="132" t="s">
        <v>314</v>
      </c>
      <c r="T47" s="152" t="s">
        <v>513</v>
      </c>
      <c r="U47" s="88" t="s">
        <v>514</v>
      </c>
      <c r="V47" s="206" t="s">
        <v>523</v>
      </c>
      <c r="W47" s="220" t="s">
        <v>450</v>
      </c>
    </row>
    <row r="48" spans="1:24" s="202" customFormat="1" x14ac:dyDescent="0.25">
      <c r="A48" s="201"/>
      <c r="B48" s="201"/>
      <c r="C48" s="201"/>
      <c r="D48" s="201" t="s">
        <v>295</v>
      </c>
      <c r="E48" s="202" t="s">
        <v>254</v>
      </c>
      <c r="F48" s="202" t="s">
        <v>199</v>
      </c>
      <c r="G48" s="201">
        <v>337803738</v>
      </c>
      <c r="H48" s="203">
        <v>29338</v>
      </c>
      <c r="I48" s="201" t="s">
        <v>341</v>
      </c>
      <c r="J48" s="203"/>
      <c r="K48" s="203"/>
      <c r="L48" s="203"/>
      <c r="N48" s="204"/>
      <c r="O48" s="204"/>
      <c r="P48" s="203">
        <v>42005</v>
      </c>
      <c r="Q48" s="201"/>
      <c r="R48" s="201"/>
      <c r="S48" s="201"/>
      <c r="W48" s="220" t="s">
        <v>450</v>
      </c>
    </row>
    <row r="49" spans="1:24" s="202" customFormat="1" x14ac:dyDescent="0.25">
      <c r="A49" s="201"/>
      <c r="B49" s="201"/>
      <c r="C49" s="201"/>
      <c r="D49" s="201" t="s">
        <v>297</v>
      </c>
      <c r="E49" s="202" t="s">
        <v>339</v>
      </c>
      <c r="F49" s="202" t="s">
        <v>199</v>
      </c>
      <c r="G49" s="208" t="s">
        <v>342</v>
      </c>
      <c r="H49" s="203">
        <v>41633</v>
      </c>
      <c r="I49" s="201" t="s">
        <v>341</v>
      </c>
      <c r="J49" s="203"/>
      <c r="K49" s="203"/>
      <c r="L49" s="203"/>
      <c r="N49" s="204"/>
      <c r="O49" s="204"/>
      <c r="P49" s="203">
        <v>42005</v>
      </c>
      <c r="Q49" s="201"/>
      <c r="R49" s="201"/>
      <c r="S49" s="201"/>
      <c r="W49" s="220" t="s">
        <v>450</v>
      </c>
    </row>
    <row r="50" spans="1:24" s="202" customFormat="1" x14ac:dyDescent="0.25">
      <c r="A50" s="201"/>
      <c r="B50" s="201"/>
      <c r="C50" s="201"/>
      <c r="D50" s="201" t="s">
        <v>297</v>
      </c>
      <c r="E50" s="202" t="s">
        <v>340</v>
      </c>
      <c r="F50" s="202" t="s">
        <v>199</v>
      </c>
      <c r="G50" s="201">
        <v>817186271</v>
      </c>
      <c r="H50" s="203">
        <v>42195</v>
      </c>
      <c r="I50" s="201" t="s">
        <v>341</v>
      </c>
      <c r="J50" s="203"/>
      <c r="K50" s="203"/>
      <c r="L50" s="203"/>
      <c r="N50" s="204"/>
      <c r="O50" s="204"/>
      <c r="P50" s="200">
        <v>42195</v>
      </c>
      <c r="Q50" s="201"/>
      <c r="R50" s="201"/>
      <c r="S50" s="201"/>
      <c r="W50" s="220" t="s">
        <v>450</v>
      </c>
    </row>
    <row r="51" spans="1:24" s="144" customFormat="1" ht="30" x14ac:dyDescent="0.25">
      <c r="A51" s="219" t="s">
        <v>476</v>
      </c>
      <c r="B51" s="141" t="s">
        <v>276</v>
      </c>
      <c r="C51" s="141" t="s">
        <v>413</v>
      </c>
      <c r="D51" s="141">
        <v>300282</v>
      </c>
      <c r="E51" s="149" t="s">
        <v>405</v>
      </c>
      <c r="F51" s="149" t="s">
        <v>115</v>
      </c>
      <c r="G51" s="141">
        <v>326646510</v>
      </c>
      <c r="H51" s="150">
        <v>22582</v>
      </c>
      <c r="I51" s="141" t="s">
        <v>406</v>
      </c>
      <c r="J51" s="150">
        <v>41225</v>
      </c>
      <c r="K51" s="150">
        <v>42048</v>
      </c>
      <c r="L51" s="150" t="s">
        <v>283</v>
      </c>
      <c r="M51" s="149" t="s">
        <v>257</v>
      </c>
      <c r="N51" s="151">
        <v>12</v>
      </c>
      <c r="O51" s="151" t="s">
        <v>274</v>
      </c>
      <c r="P51" s="150">
        <v>42005</v>
      </c>
      <c r="Q51" s="165">
        <v>42064</v>
      </c>
      <c r="R51" s="217" t="s">
        <v>419</v>
      </c>
      <c r="S51" s="150" t="s">
        <v>316</v>
      </c>
      <c r="T51" s="142" t="s">
        <v>505</v>
      </c>
      <c r="U51" s="141" t="s">
        <v>504</v>
      </c>
      <c r="V51" s="142" t="s">
        <v>508</v>
      </c>
      <c r="W51" s="219" t="s">
        <v>450</v>
      </c>
      <c r="X51" s="143"/>
    </row>
    <row r="52" spans="1:24" s="111" customFormat="1" ht="30" x14ac:dyDescent="0.25">
      <c r="A52" s="219" t="s">
        <v>476</v>
      </c>
      <c r="B52" s="141" t="s">
        <v>276</v>
      </c>
      <c r="C52" s="141" t="s">
        <v>413</v>
      </c>
      <c r="D52" s="141">
        <v>16910</v>
      </c>
      <c r="E52" s="149" t="s">
        <v>116</v>
      </c>
      <c r="F52" s="149" t="s">
        <v>117</v>
      </c>
      <c r="G52" s="141">
        <v>356468332</v>
      </c>
      <c r="H52" s="150">
        <v>19372</v>
      </c>
      <c r="I52" s="141" t="s">
        <v>303</v>
      </c>
      <c r="J52" s="150">
        <v>33210</v>
      </c>
      <c r="K52" s="150">
        <v>42185</v>
      </c>
      <c r="L52" s="150" t="s">
        <v>284</v>
      </c>
      <c r="M52" s="149" t="s">
        <v>79</v>
      </c>
      <c r="N52" s="151">
        <v>28.736537999999999</v>
      </c>
      <c r="O52" s="151">
        <v>59772</v>
      </c>
      <c r="P52" s="150">
        <v>42005</v>
      </c>
      <c r="Q52" s="165">
        <v>42217</v>
      </c>
      <c r="R52" s="217" t="s">
        <v>419</v>
      </c>
      <c r="S52" s="150" t="s">
        <v>314</v>
      </c>
      <c r="T52" s="142" t="s">
        <v>469</v>
      </c>
      <c r="U52" s="141" t="s">
        <v>509</v>
      </c>
      <c r="V52" s="142" t="s">
        <v>471</v>
      </c>
      <c r="W52" s="219" t="s">
        <v>450</v>
      </c>
    </row>
    <row r="53" spans="1:24" s="168" customFormat="1" x14ac:dyDescent="0.25">
      <c r="A53" s="155"/>
      <c r="B53" s="155"/>
      <c r="C53" s="155"/>
      <c r="D53" s="155" t="s">
        <v>295</v>
      </c>
      <c r="E53" s="156" t="s">
        <v>296</v>
      </c>
      <c r="F53" s="156" t="s">
        <v>379</v>
      </c>
      <c r="G53" s="155">
        <v>342501747</v>
      </c>
      <c r="H53" s="157">
        <v>20092</v>
      </c>
      <c r="I53" s="155" t="s">
        <v>303</v>
      </c>
      <c r="J53" s="157"/>
      <c r="K53" s="157"/>
      <c r="L53" s="157"/>
      <c r="M53" s="156"/>
      <c r="N53" s="158"/>
      <c r="O53" s="158"/>
      <c r="P53" s="170">
        <v>42005</v>
      </c>
      <c r="Q53" s="167">
        <v>42217</v>
      </c>
      <c r="R53" s="170"/>
      <c r="S53" s="170"/>
      <c r="T53" s="156"/>
      <c r="U53" s="156"/>
      <c r="V53" s="156"/>
      <c r="W53" s="219" t="s">
        <v>450</v>
      </c>
    </row>
    <row r="54" spans="1:24" s="168" customFormat="1" x14ac:dyDescent="0.25">
      <c r="A54" s="155"/>
      <c r="B54" s="155"/>
      <c r="C54" s="155"/>
      <c r="D54" s="155" t="s">
        <v>297</v>
      </c>
      <c r="E54" s="156" t="s">
        <v>298</v>
      </c>
      <c r="F54" s="156" t="s">
        <v>117</v>
      </c>
      <c r="G54" s="155">
        <v>322882685</v>
      </c>
      <c r="H54" s="157">
        <v>32970</v>
      </c>
      <c r="I54" s="155" t="s">
        <v>303</v>
      </c>
      <c r="J54" s="157"/>
      <c r="K54" s="157"/>
      <c r="L54" s="157"/>
      <c r="M54" s="156"/>
      <c r="N54" s="158"/>
      <c r="O54" s="158"/>
      <c r="P54" s="170">
        <v>42005</v>
      </c>
      <c r="Q54" s="167">
        <v>42217</v>
      </c>
      <c r="R54" s="170"/>
      <c r="S54" s="170"/>
      <c r="T54" s="156"/>
      <c r="U54" s="156"/>
      <c r="V54" s="156"/>
      <c r="W54" s="219" t="s">
        <v>450</v>
      </c>
    </row>
    <row r="55" spans="1:24" s="169" customFormat="1" x14ac:dyDescent="0.25">
      <c r="A55" s="155"/>
      <c r="B55" s="155"/>
      <c r="C55" s="155"/>
      <c r="D55" s="155" t="s">
        <v>297</v>
      </c>
      <c r="E55" s="156" t="s">
        <v>299</v>
      </c>
      <c r="F55" s="156" t="s">
        <v>117</v>
      </c>
      <c r="G55" s="155">
        <v>335924644</v>
      </c>
      <c r="H55" s="157">
        <v>35077</v>
      </c>
      <c r="I55" s="155" t="s">
        <v>303</v>
      </c>
      <c r="J55" s="157"/>
      <c r="K55" s="157"/>
      <c r="L55" s="157"/>
      <c r="M55" s="156"/>
      <c r="N55" s="158"/>
      <c r="O55" s="158"/>
      <c r="P55" s="170">
        <v>42005</v>
      </c>
      <c r="Q55" s="167">
        <v>42217</v>
      </c>
      <c r="R55" s="170"/>
      <c r="S55" s="170"/>
      <c r="T55" s="156"/>
      <c r="U55" s="156"/>
      <c r="V55" s="156"/>
      <c r="W55" s="219" t="s">
        <v>450</v>
      </c>
    </row>
    <row r="56" spans="1:24" s="105" customFormat="1" x14ac:dyDescent="0.25">
      <c r="A56" s="220" t="s">
        <v>446</v>
      </c>
      <c r="B56" s="132" t="s">
        <v>276</v>
      </c>
      <c r="C56" s="132" t="s">
        <v>413</v>
      </c>
      <c r="D56" s="132">
        <v>300255</v>
      </c>
      <c r="E56" s="105" t="s">
        <v>249</v>
      </c>
      <c r="F56" s="105" t="s">
        <v>272</v>
      </c>
      <c r="G56" s="132"/>
      <c r="H56" s="132"/>
      <c r="I56" s="132"/>
      <c r="J56" s="133">
        <v>40891</v>
      </c>
      <c r="K56" s="133"/>
      <c r="L56" s="133"/>
      <c r="M56" s="105" t="s">
        <v>273</v>
      </c>
      <c r="N56" s="134">
        <v>39.993962000000003</v>
      </c>
      <c r="O56" s="134">
        <v>83187.44</v>
      </c>
      <c r="P56" s="133">
        <v>42005</v>
      </c>
      <c r="Q56" s="132"/>
      <c r="R56" s="132" t="s">
        <v>418</v>
      </c>
      <c r="S56" s="132" t="s">
        <v>316</v>
      </c>
      <c r="T56" s="152" t="s">
        <v>513</v>
      </c>
      <c r="U56" s="88" t="s">
        <v>514</v>
      </c>
      <c r="V56" s="105" t="s">
        <v>523</v>
      </c>
      <c r="W56" s="105" t="s">
        <v>521</v>
      </c>
      <c r="X56" s="209" t="s">
        <v>526</v>
      </c>
    </row>
    <row r="57" spans="1:24" s="202" customFormat="1" x14ac:dyDescent="0.25">
      <c r="A57" s="201"/>
      <c r="B57" s="201"/>
      <c r="C57" s="201"/>
      <c r="D57" s="201" t="s">
        <v>295</v>
      </c>
      <c r="E57" s="202" t="s">
        <v>310</v>
      </c>
      <c r="F57" s="202" t="s">
        <v>272</v>
      </c>
      <c r="G57" s="201">
        <v>331682344</v>
      </c>
      <c r="H57" s="203">
        <v>28702</v>
      </c>
      <c r="I57" s="201" t="s">
        <v>311</v>
      </c>
      <c r="J57" s="203"/>
      <c r="K57" s="203"/>
      <c r="L57" s="203"/>
      <c r="N57" s="204"/>
      <c r="O57" s="204"/>
      <c r="P57" s="203">
        <v>42005</v>
      </c>
      <c r="Q57" s="200">
        <v>42354</v>
      </c>
      <c r="R57" s="203"/>
      <c r="S57" s="203"/>
      <c r="W57" s="105" t="s">
        <v>521</v>
      </c>
      <c r="X57" s="210" t="s">
        <v>293</v>
      </c>
    </row>
    <row r="58" spans="1:24" s="144" customFormat="1" ht="30" x14ac:dyDescent="0.25">
      <c r="A58" s="235" t="s">
        <v>476</v>
      </c>
      <c r="B58" s="141" t="s">
        <v>276</v>
      </c>
      <c r="C58" s="141" t="s">
        <v>413</v>
      </c>
      <c r="D58" s="141">
        <v>16701</v>
      </c>
      <c r="E58" s="149" t="s">
        <v>65</v>
      </c>
      <c r="F58" s="149" t="s">
        <v>229</v>
      </c>
      <c r="G58" s="141"/>
      <c r="H58" s="141"/>
      <c r="I58" s="141"/>
      <c r="J58" s="150">
        <v>29312</v>
      </c>
      <c r="K58" s="150">
        <v>42026</v>
      </c>
      <c r="L58" s="150" t="s">
        <v>284</v>
      </c>
      <c r="M58" s="149" t="s">
        <v>224</v>
      </c>
      <c r="N58" s="151">
        <v>47.853202000000003</v>
      </c>
      <c r="O58" s="151">
        <v>99534.66</v>
      </c>
      <c r="P58" s="150"/>
      <c r="Q58" s="150"/>
      <c r="R58" s="234" t="s">
        <v>441</v>
      </c>
      <c r="S58" s="141" t="s">
        <v>441</v>
      </c>
      <c r="T58" s="142" t="s">
        <v>492</v>
      </c>
      <c r="U58" s="141" t="s">
        <v>493</v>
      </c>
      <c r="V58" s="142" t="s">
        <v>503</v>
      </c>
      <c r="W58" s="219" t="s">
        <v>450</v>
      </c>
      <c r="X58" s="164" t="s">
        <v>309</v>
      </c>
    </row>
    <row r="59" spans="1:24" s="153" customFormat="1" ht="45" x14ac:dyDescent="0.25">
      <c r="A59" s="220" t="s">
        <v>446</v>
      </c>
      <c r="B59" s="160" t="s">
        <v>276</v>
      </c>
      <c r="C59" s="160" t="s">
        <v>413</v>
      </c>
      <c r="D59" s="160">
        <v>300381</v>
      </c>
      <c r="E59" s="153" t="s">
        <v>213</v>
      </c>
      <c r="F59" s="153" t="s">
        <v>214</v>
      </c>
      <c r="G59" s="160"/>
      <c r="H59" s="160"/>
      <c r="I59" s="160"/>
      <c r="J59" s="161">
        <v>42272</v>
      </c>
      <c r="K59" s="161"/>
      <c r="L59" s="161"/>
      <c r="M59" s="153" t="s">
        <v>208</v>
      </c>
      <c r="N59" s="162">
        <v>30.761827</v>
      </c>
      <c r="O59" s="162">
        <v>63984.6</v>
      </c>
      <c r="P59" s="161">
        <v>42005</v>
      </c>
      <c r="Q59" s="110">
        <v>42278</v>
      </c>
      <c r="R59" s="161" t="s">
        <v>418</v>
      </c>
      <c r="S59" s="161" t="s">
        <v>316</v>
      </c>
      <c r="T59" s="122" t="s">
        <v>490</v>
      </c>
      <c r="U59" s="152" t="s">
        <v>488</v>
      </c>
      <c r="V59" s="163" t="s">
        <v>510</v>
      </c>
      <c r="W59" s="160" t="s">
        <v>489</v>
      </c>
    </row>
    <row r="60" spans="1:24" s="46" customFormat="1" x14ac:dyDescent="0.25">
      <c r="A60" s="220" t="s">
        <v>446</v>
      </c>
      <c r="B60" s="45" t="s">
        <v>276</v>
      </c>
      <c r="C60" s="45" t="s">
        <v>413</v>
      </c>
      <c r="D60" s="45">
        <v>1402</v>
      </c>
      <c r="E60" s="46" t="s">
        <v>137</v>
      </c>
      <c r="F60" s="46" t="s">
        <v>222</v>
      </c>
      <c r="G60" s="45"/>
      <c r="H60" s="45"/>
      <c r="I60" s="45"/>
      <c r="J60" s="47">
        <v>37104</v>
      </c>
      <c r="K60" s="47">
        <v>42277</v>
      </c>
      <c r="L60" s="47" t="s">
        <v>284</v>
      </c>
      <c r="M60" s="46" t="s">
        <v>221</v>
      </c>
      <c r="N60" s="48" t="s">
        <v>292</v>
      </c>
      <c r="O60" s="48">
        <v>14399.45</v>
      </c>
      <c r="P60" s="47">
        <v>42005</v>
      </c>
      <c r="Q60" s="47">
        <v>42370</v>
      </c>
      <c r="R60" s="47" t="s">
        <v>418</v>
      </c>
      <c r="S60" s="47" t="s">
        <v>316</v>
      </c>
      <c r="T60" s="152" t="s">
        <v>513</v>
      </c>
      <c r="U60" s="88" t="s">
        <v>514</v>
      </c>
      <c r="V60" s="206" t="s">
        <v>523</v>
      </c>
      <c r="W60" s="206" t="s">
        <v>521</v>
      </c>
      <c r="X60" s="63" t="s">
        <v>287</v>
      </c>
    </row>
    <row r="62" spans="1:24" s="112" customFormat="1" x14ac:dyDescent="0.25">
      <c r="W62" s="113"/>
    </row>
    <row r="63" spans="1:24" s="112" customFormat="1" x14ac:dyDescent="0.25">
      <c r="A63" s="171" t="s">
        <v>511</v>
      </c>
      <c r="W63" s="113"/>
    </row>
    <row r="64" spans="1:24" s="153" customFormat="1" x14ac:dyDescent="0.25">
      <c r="A64" s="220" t="s">
        <v>446</v>
      </c>
      <c r="B64" s="160" t="s">
        <v>381</v>
      </c>
      <c r="C64" s="160" t="s">
        <v>413</v>
      </c>
      <c r="D64" s="160">
        <v>14102</v>
      </c>
      <c r="E64" s="153" t="s">
        <v>397</v>
      </c>
      <c r="F64" s="153" t="s">
        <v>227</v>
      </c>
      <c r="G64" s="160">
        <v>333522516</v>
      </c>
      <c r="H64" s="161">
        <v>20895</v>
      </c>
      <c r="I64" s="160" t="s">
        <v>398</v>
      </c>
      <c r="J64" s="161">
        <v>28926</v>
      </c>
      <c r="K64" s="161">
        <v>41060</v>
      </c>
      <c r="L64" s="161" t="s">
        <v>284</v>
      </c>
      <c r="N64" s="162"/>
      <c r="O64" s="162"/>
      <c r="P64" s="161">
        <v>42005</v>
      </c>
      <c r="Q64" s="110">
        <v>42278</v>
      </c>
      <c r="R64" s="218" t="s">
        <v>419</v>
      </c>
      <c r="S64" s="160" t="s">
        <v>314</v>
      </c>
      <c r="T64" s="132" t="s">
        <v>537</v>
      </c>
      <c r="U64" s="132" t="s">
        <v>527</v>
      </c>
      <c r="V64" s="132" t="s">
        <v>527</v>
      </c>
      <c r="W64" s="233" t="s">
        <v>527</v>
      </c>
      <c r="X64" s="177" t="s">
        <v>399</v>
      </c>
    </row>
    <row r="65" spans="1:24" s="173" customFormat="1" x14ac:dyDescent="0.25">
      <c r="A65" s="236"/>
      <c r="B65" s="172"/>
      <c r="C65" s="172"/>
      <c r="D65" s="172" t="s">
        <v>295</v>
      </c>
      <c r="E65" s="173" t="s">
        <v>242</v>
      </c>
      <c r="F65" s="173" t="s">
        <v>227</v>
      </c>
      <c r="G65" s="172">
        <v>356523616</v>
      </c>
      <c r="H65" s="174">
        <v>20537</v>
      </c>
      <c r="I65" s="175" t="s">
        <v>398</v>
      </c>
      <c r="J65" s="174"/>
      <c r="K65" s="174"/>
      <c r="L65" s="174"/>
      <c r="N65" s="176"/>
      <c r="O65" s="176"/>
      <c r="P65" s="174"/>
      <c r="Q65" s="172"/>
      <c r="R65" s="172"/>
      <c r="S65" s="172"/>
      <c r="W65" s="233" t="s">
        <v>527</v>
      </c>
    </row>
    <row r="66" spans="1:24" s="173" customFormat="1" x14ac:dyDescent="0.25">
      <c r="A66" s="236"/>
      <c r="B66" s="172"/>
      <c r="C66" s="172"/>
      <c r="D66" s="179" t="s">
        <v>297</v>
      </c>
      <c r="E66" s="178" t="s">
        <v>250</v>
      </c>
      <c r="F66" s="178" t="s">
        <v>227</v>
      </c>
      <c r="G66" s="172">
        <v>350906065</v>
      </c>
      <c r="H66" s="174">
        <v>34709</v>
      </c>
      <c r="I66" s="175" t="s">
        <v>398</v>
      </c>
      <c r="J66" s="174"/>
      <c r="K66" s="174"/>
      <c r="L66" s="174"/>
      <c r="N66" s="176"/>
      <c r="O66" s="176"/>
      <c r="P66" s="174"/>
      <c r="Q66" s="172"/>
      <c r="R66" s="172"/>
      <c r="S66" s="172"/>
      <c r="W66" s="233" t="s">
        <v>527</v>
      </c>
      <c r="X66" s="180" t="s">
        <v>512</v>
      </c>
    </row>
    <row r="67" spans="1:24" s="173" customFormat="1" x14ac:dyDescent="0.25">
      <c r="A67" s="236"/>
      <c r="B67" s="172"/>
      <c r="C67" s="172"/>
      <c r="D67" s="179" t="s">
        <v>297</v>
      </c>
      <c r="E67" s="178" t="s">
        <v>400</v>
      </c>
      <c r="F67" s="178" t="s">
        <v>227</v>
      </c>
      <c r="G67" s="172">
        <v>345962733</v>
      </c>
      <c r="H67" s="174">
        <v>35263</v>
      </c>
      <c r="I67" s="175" t="s">
        <v>398</v>
      </c>
      <c r="J67" s="174"/>
      <c r="K67" s="174"/>
      <c r="L67" s="174"/>
      <c r="N67" s="176"/>
      <c r="O67" s="176"/>
      <c r="P67" s="174"/>
      <c r="Q67" s="172"/>
      <c r="R67" s="172"/>
      <c r="S67" s="172"/>
      <c r="W67" s="233" t="s">
        <v>527</v>
      </c>
      <c r="X67" s="180" t="s">
        <v>512</v>
      </c>
    </row>
    <row r="68" spans="1:24" s="105" customFormat="1" x14ac:dyDescent="0.25">
      <c r="A68" s="220" t="s">
        <v>446</v>
      </c>
      <c r="B68" s="132" t="s">
        <v>381</v>
      </c>
      <c r="C68" s="132" t="s">
        <v>413</v>
      </c>
      <c r="D68" s="132">
        <v>300118</v>
      </c>
      <c r="E68" s="105" t="s">
        <v>143</v>
      </c>
      <c r="F68" s="105" t="s">
        <v>195</v>
      </c>
      <c r="G68" s="132"/>
      <c r="H68" s="132"/>
      <c r="I68" s="132"/>
      <c r="J68" s="132"/>
      <c r="K68" s="132"/>
      <c r="L68" s="132"/>
      <c r="N68" s="134"/>
      <c r="O68" s="134"/>
      <c r="P68" s="133">
        <v>42005</v>
      </c>
      <c r="Q68" s="132"/>
      <c r="R68" s="132" t="s">
        <v>418</v>
      </c>
      <c r="S68" s="132" t="s">
        <v>314</v>
      </c>
      <c r="T68" s="105" t="s">
        <v>524</v>
      </c>
      <c r="U68" s="132" t="s">
        <v>527</v>
      </c>
      <c r="V68" s="132" t="s">
        <v>527</v>
      </c>
      <c r="W68" s="132" t="s">
        <v>521</v>
      </c>
    </row>
    <row r="69" spans="1:24" s="202" customFormat="1" x14ac:dyDescent="0.25">
      <c r="A69" s="237"/>
      <c r="D69" s="201" t="s">
        <v>295</v>
      </c>
      <c r="E69" s="202" t="s">
        <v>382</v>
      </c>
      <c r="F69" s="202" t="s">
        <v>195</v>
      </c>
      <c r="G69" s="201">
        <v>340629861</v>
      </c>
      <c r="H69" s="203">
        <v>22112</v>
      </c>
      <c r="I69" s="201" t="s">
        <v>383</v>
      </c>
      <c r="J69" s="201"/>
      <c r="K69" s="201"/>
      <c r="L69" s="201"/>
      <c r="N69" s="204"/>
      <c r="O69" s="204"/>
      <c r="P69" s="203">
        <v>42005</v>
      </c>
      <c r="Q69" s="201"/>
      <c r="R69" s="201"/>
      <c r="S69" s="201"/>
      <c r="W69" s="132" t="s">
        <v>521</v>
      </c>
    </row>
    <row r="70" spans="1:24" s="202" customFormat="1" x14ac:dyDescent="0.25">
      <c r="A70" s="237"/>
      <c r="D70" s="201" t="s">
        <v>297</v>
      </c>
      <c r="E70" s="202" t="s">
        <v>384</v>
      </c>
      <c r="F70" s="202" t="s">
        <v>385</v>
      </c>
      <c r="G70" s="201">
        <v>318843842</v>
      </c>
      <c r="H70" s="203">
        <v>36375</v>
      </c>
      <c r="I70" s="201" t="s">
        <v>383</v>
      </c>
      <c r="J70" s="201"/>
      <c r="K70" s="201"/>
      <c r="L70" s="201"/>
      <c r="N70" s="204"/>
      <c r="O70" s="204"/>
      <c r="P70" s="203">
        <v>42019</v>
      </c>
      <c r="Q70" s="200">
        <v>42248</v>
      </c>
      <c r="R70" s="203"/>
      <c r="S70" s="201"/>
      <c r="W70" s="76" t="s">
        <v>525</v>
      </c>
    </row>
    <row r="71" spans="1:24" s="105" customFormat="1" x14ac:dyDescent="0.25">
      <c r="A71" s="220" t="s">
        <v>446</v>
      </c>
      <c r="B71" s="132" t="s">
        <v>381</v>
      </c>
      <c r="C71" s="132" t="s">
        <v>413</v>
      </c>
      <c r="D71" s="132"/>
      <c r="E71" s="105" t="s">
        <v>75</v>
      </c>
      <c r="F71" s="105" t="s">
        <v>76</v>
      </c>
      <c r="G71" s="132"/>
      <c r="H71" s="132"/>
      <c r="I71" s="132"/>
      <c r="J71" s="133"/>
      <c r="K71" s="133"/>
      <c r="L71" s="133"/>
      <c r="N71" s="134"/>
      <c r="O71" s="134"/>
      <c r="P71" s="133">
        <v>42005</v>
      </c>
      <c r="Q71" s="133"/>
      <c r="R71" s="133" t="s">
        <v>418</v>
      </c>
      <c r="S71" s="133" t="s">
        <v>314</v>
      </c>
      <c r="T71" s="105" t="s">
        <v>524</v>
      </c>
      <c r="W71" s="105" t="s">
        <v>521</v>
      </c>
    </row>
    <row r="72" spans="1:24" s="202" customFormat="1" x14ac:dyDescent="0.25">
      <c r="A72" s="201"/>
      <c r="B72" s="201"/>
      <c r="C72" s="201"/>
      <c r="D72" s="201" t="s">
        <v>295</v>
      </c>
      <c r="E72" s="202" t="s">
        <v>389</v>
      </c>
      <c r="F72" s="202" t="s">
        <v>76</v>
      </c>
      <c r="G72" s="201">
        <v>392743300</v>
      </c>
      <c r="H72" s="203">
        <v>22787</v>
      </c>
      <c r="I72" s="201" t="s">
        <v>390</v>
      </c>
      <c r="J72" s="203"/>
      <c r="K72" s="203"/>
      <c r="L72" s="203"/>
      <c r="N72" s="204"/>
      <c r="O72" s="204"/>
      <c r="P72" s="203">
        <v>42005</v>
      </c>
      <c r="Q72" s="203"/>
      <c r="R72" s="203"/>
      <c r="S72" s="203"/>
      <c r="W72" s="105" t="s">
        <v>521</v>
      </c>
    </row>
    <row r="73" spans="1:24" s="202" customFormat="1" x14ac:dyDescent="0.25">
      <c r="A73" s="201"/>
      <c r="B73" s="201"/>
      <c r="C73" s="201"/>
      <c r="D73" s="201" t="s">
        <v>297</v>
      </c>
      <c r="E73" s="202" t="s">
        <v>256</v>
      </c>
      <c r="F73" s="202" t="s">
        <v>76</v>
      </c>
      <c r="G73" s="201">
        <v>349821357</v>
      </c>
      <c r="H73" s="203">
        <v>32519</v>
      </c>
      <c r="I73" s="201" t="s">
        <v>390</v>
      </c>
      <c r="J73" s="203"/>
      <c r="K73" s="203"/>
      <c r="L73" s="203"/>
      <c r="N73" s="204"/>
      <c r="O73" s="204"/>
      <c r="P73" s="203">
        <v>42005</v>
      </c>
      <c r="Q73" s="200">
        <v>42036</v>
      </c>
      <c r="R73" s="203"/>
      <c r="S73" s="203"/>
      <c r="W73" s="76" t="s">
        <v>491</v>
      </c>
      <c r="X73" s="180" t="s">
        <v>528</v>
      </c>
    </row>
    <row r="74" spans="1:24" s="202" customFormat="1" x14ac:dyDescent="0.25">
      <c r="A74" s="201"/>
      <c r="B74" s="201"/>
      <c r="C74" s="201"/>
      <c r="D74" s="201" t="s">
        <v>297</v>
      </c>
      <c r="E74" s="202" t="s">
        <v>380</v>
      </c>
      <c r="F74" s="202" t="s">
        <v>76</v>
      </c>
      <c r="G74" s="201">
        <v>349821358</v>
      </c>
      <c r="H74" s="203">
        <v>32519</v>
      </c>
      <c r="I74" s="201" t="s">
        <v>390</v>
      </c>
      <c r="J74" s="203"/>
      <c r="K74" s="203"/>
      <c r="L74" s="203"/>
      <c r="N74" s="204"/>
      <c r="O74" s="204"/>
      <c r="P74" s="203">
        <v>42005</v>
      </c>
      <c r="Q74" s="200">
        <v>42036</v>
      </c>
      <c r="R74" s="203"/>
      <c r="S74" s="203"/>
      <c r="W74" s="76" t="s">
        <v>491</v>
      </c>
      <c r="X74" s="180" t="s">
        <v>528</v>
      </c>
    </row>
    <row r="75" spans="1:24" s="112" customFormat="1" x14ac:dyDescent="0.25">
      <c r="W75" s="113"/>
    </row>
    <row r="76" spans="1:24" s="112" customFormat="1" x14ac:dyDescent="0.25">
      <c r="W76" s="113"/>
    </row>
    <row r="77" spans="1:24" s="112" customFormat="1" x14ac:dyDescent="0.25">
      <c r="W77" s="113"/>
    </row>
    <row r="78" spans="1:24" s="112" customFormat="1" x14ac:dyDescent="0.25">
      <c r="W78" s="113"/>
    </row>
    <row r="79" spans="1:24" s="112" customFormat="1" x14ac:dyDescent="0.25">
      <c r="W79" s="11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9"/>
  <sheetViews>
    <sheetView topLeftCell="A143" workbookViewId="0">
      <selection activeCell="A147" sqref="A147:B179"/>
    </sheetView>
  </sheetViews>
  <sheetFormatPr defaultRowHeight="15" x14ac:dyDescent="0.25"/>
  <cols>
    <col min="1" max="1" width="17.42578125" style="18" bestFit="1" customWidth="1"/>
    <col min="2" max="2" width="19" style="18" customWidth="1"/>
  </cols>
  <sheetData>
    <row r="1" spans="1:3" x14ac:dyDescent="0.25">
      <c r="A1" s="30" t="s">
        <v>1</v>
      </c>
      <c r="B1" s="30" t="s">
        <v>2</v>
      </c>
    </row>
    <row r="2" spans="1:3" x14ac:dyDescent="0.25">
      <c r="A2" s="20"/>
      <c r="B2" s="20"/>
    </row>
    <row r="3" spans="1:3" x14ac:dyDescent="0.25">
      <c r="A3" s="38" t="s">
        <v>351</v>
      </c>
      <c r="B3" s="38" t="s">
        <v>350</v>
      </c>
      <c r="C3" t="s">
        <v>285</v>
      </c>
    </row>
    <row r="4" spans="1:3" x14ac:dyDescent="0.25">
      <c r="A4" s="4" t="s">
        <v>38</v>
      </c>
      <c r="B4" s="4" t="s">
        <v>161</v>
      </c>
      <c r="C4" t="s">
        <v>285</v>
      </c>
    </row>
    <row r="5" spans="1:3" x14ac:dyDescent="0.25">
      <c r="A5" s="4" t="s">
        <v>77</v>
      </c>
      <c r="B5" s="4" t="s">
        <v>78</v>
      </c>
      <c r="C5" t="s">
        <v>285</v>
      </c>
    </row>
    <row r="6" spans="1:3" x14ac:dyDescent="0.25">
      <c r="A6" s="22" t="s">
        <v>38</v>
      </c>
      <c r="B6" s="22" t="s">
        <v>39</v>
      </c>
      <c r="C6" t="s">
        <v>285</v>
      </c>
    </row>
    <row r="7" spans="1:3" x14ac:dyDescent="0.25">
      <c r="A7" s="149" t="s">
        <v>80</v>
      </c>
      <c r="B7" s="149" t="s">
        <v>81</v>
      </c>
    </row>
    <row r="8" spans="1:3" x14ac:dyDescent="0.25">
      <c r="A8" s="38" t="s">
        <v>130</v>
      </c>
      <c r="B8" s="38" t="s">
        <v>131</v>
      </c>
      <c r="C8" t="s">
        <v>285</v>
      </c>
    </row>
    <row r="9" spans="1:3" x14ac:dyDescent="0.25">
      <c r="A9" s="4" t="s">
        <v>82</v>
      </c>
      <c r="B9" s="4" t="s">
        <v>83</v>
      </c>
      <c r="C9" t="s">
        <v>285</v>
      </c>
    </row>
    <row r="10" spans="1:3" x14ac:dyDescent="0.25">
      <c r="A10" s="4" t="s">
        <v>84</v>
      </c>
      <c r="B10" s="4" t="s">
        <v>85</v>
      </c>
      <c r="C10" t="s">
        <v>285</v>
      </c>
    </row>
    <row r="11" spans="1:3" x14ac:dyDescent="0.25">
      <c r="A11" s="83" t="s">
        <v>206</v>
      </c>
      <c r="B11" s="83" t="s">
        <v>207</v>
      </c>
      <c r="C11" t="s">
        <v>285</v>
      </c>
    </row>
    <row r="12" spans="1:3" x14ac:dyDescent="0.25">
      <c r="A12" s="4" t="s">
        <v>120</v>
      </c>
      <c r="B12" s="4" t="s">
        <v>121</v>
      </c>
      <c r="C12" t="s">
        <v>285</v>
      </c>
    </row>
    <row r="13" spans="1:3" x14ac:dyDescent="0.25">
      <c r="A13" s="4" t="s">
        <v>42</v>
      </c>
      <c r="B13" s="4" t="s">
        <v>61</v>
      </c>
      <c r="C13" t="s">
        <v>541</v>
      </c>
    </row>
    <row r="14" spans="1:3" x14ac:dyDescent="0.25">
      <c r="A14" s="38" t="s">
        <v>352</v>
      </c>
      <c r="B14" s="38" t="s">
        <v>353</v>
      </c>
      <c r="C14" t="s">
        <v>541</v>
      </c>
    </row>
    <row r="15" spans="1:3" x14ac:dyDescent="0.25">
      <c r="A15" s="85" t="s">
        <v>248</v>
      </c>
      <c r="B15" s="85" t="s">
        <v>354</v>
      </c>
      <c r="C15" t="s">
        <v>541</v>
      </c>
    </row>
    <row r="16" spans="1:3" x14ac:dyDescent="0.25">
      <c r="A16" s="46" t="s">
        <v>86</v>
      </c>
      <c r="B16" s="46" t="s">
        <v>87</v>
      </c>
      <c r="C16" t="s">
        <v>541</v>
      </c>
    </row>
    <row r="17" spans="1:3" x14ac:dyDescent="0.25">
      <c r="A17" s="4" t="s">
        <v>88</v>
      </c>
      <c r="B17" s="4" t="s">
        <v>87</v>
      </c>
      <c r="C17" t="s">
        <v>541</v>
      </c>
    </row>
    <row r="18" spans="1:3" x14ac:dyDescent="0.25">
      <c r="A18" s="4" t="s">
        <v>35</v>
      </c>
      <c r="B18" s="4" t="s">
        <v>171</v>
      </c>
      <c r="C18" t="s">
        <v>541</v>
      </c>
    </row>
    <row r="19" spans="1:3" x14ac:dyDescent="0.25">
      <c r="A19" s="153" t="s">
        <v>65</v>
      </c>
      <c r="B19" s="153" t="s">
        <v>68</v>
      </c>
      <c r="C19" t="s">
        <v>541</v>
      </c>
    </row>
    <row r="20" spans="1:3" s="18" customFormat="1" x14ac:dyDescent="0.25">
      <c r="A20" s="153" t="s">
        <v>38</v>
      </c>
      <c r="B20" s="153" t="s">
        <v>68</v>
      </c>
      <c r="C20" s="18" t="s">
        <v>541</v>
      </c>
    </row>
    <row r="21" spans="1:3" x14ac:dyDescent="0.25">
      <c r="A21" s="4" t="s">
        <v>89</v>
      </c>
      <c r="B21" s="4" t="s">
        <v>90</v>
      </c>
      <c r="C21" t="s">
        <v>541</v>
      </c>
    </row>
    <row r="22" spans="1:3" x14ac:dyDescent="0.25">
      <c r="A22" s="93" t="s">
        <v>247</v>
      </c>
      <c r="B22" s="93" t="s">
        <v>90</v>
      </c>
      <c r="C22" t="s">
        <v>541</v>
      </c>
    </row>
    <row r="23" spans="1:3" x14ac:dyDescent="0.25">
      <c r="A23" s="38" t="s">
        <v>20</v>
      </c>
      <c r="B23" s="38" t="s">
        <v>21</v>
      </c>
      <c r="C23" t="s">
        <v>541</v>
      </c>
    </row>
    <row r="24" spans="1:3" x14ac:dyDescent="0.25">
      <c r="A24" s="4" t="s">
        <v>38</v>
      </c>
      <c r="B24" s="4" t="s">
        <v>172</v>
      </c>
      <c r="C24" t="s">
        <v>541</v>
      </c>
    </row>
    <row r="25" spans="1:3" x14ac:dyDescent="0.25">
      <c r="A25" s="83" t="s">
        <v>109</v>
      </c>
      <c r="B25" s="83" t="s">
        <v>223</v>
      </c>
      <c r="C25" t="s">
        <v>541</v>
      </c>
    </row>
    <row r="26" spans="1:3" x14ac:dyDescent="0.25">
      <c r="A26" s="4" t="s">
        <v>167</v>
      </c>
      <c r="B26" s="4" t="s">
        <v>168</v>
      </c>
      <c r="C26" t="s">
        <v>541</v>
      </c>
    </row>
    <row r="27" spans="1:3" x14ac:dyDescent="0.25">
      <c r="A27" s="4" t="s">
        <v>140</v>
      </c>
      <c r="B27" s="4" t="s">
        <v>141</v>
      </c>
      <c r="C27" t="s">
        <v>541</v>
      </c>
    </row>
    <row r="28" spans="1:3" x14ac:dyDescent="0.25">
      <c r="A28" s="4" t="s">
        <v>173</v>
      </c>
      <c r="B28" s="4" t="s">
        <v>174</v>
      </c>
      <c r="C28" t="s">
        <v>541</v>
      </c>
    </row>
    <row r="29" spans="1:3" x14ac:dyDescent="0.25">
      <c r="A29" s="4" t="s">
        <v>91</v>
      </c>
      <c r="B29" s="4" t="s">
        <v>92</v>
      </c>
      <c r="C29" t="s">
        <v>541</v>
      </c>
    </row>
    <row r="30" spans="1:3" x14ac:dyDescent="0.25">
      <c r="A30" s="4" t="s">
        <v>56</v>
      </c>
      <c r="B30" s="4" t="s">
        <v>57</v>
      </c>
      <c r="C30" t="s">
        <v>541</v>
      </c>
    </row>
    <row r="31" spans="1:3" x14ac:dyDescent="0.25">
      <c r="A31" s="4" t="s">
        <v>15</v>
      </c>
      <c r="B31" s="4" t="s">
        <v>175</v>
      </c>
      <c r="C31" t="s">
        <v>541</v>
      </c>
    </row>
    <row r="32" spans="1:3" x14ac:dyDescent="0.25">
      <c r="A32" s="38" t="s">
        <v>356</v>
      </c>
      <c r="B32" s="38" t="s">
        <v>355</v>
      </c>
      <c r="C32" t="s">
        <v>541</v>
      </c>
    </row>
    <row r="33" spans="1:3" x14ac:dyDescent="0.25">
      <c r="A33" s="4" t="s">
        <v>176</v>
      </c>
      <c r="B33" s="4" t="s">
        <v>177</v>
      </c>
      <c r="C33" t="s">
        <v>541</v>
      </c>
    </row>
    <row r="34" spans="1:3" x14ac:dyDescent="0.25">
      <c r="A34" s="38" t="s">
        <v>251</v>
      </c>
      <c r="B34" s="38" t="s">
        <v>357</v>
      </c>
      <c r="C34" t="s">
        <v>541</v>
      </c>
    </row>
    <row r="35" spans="1:3" x14ac:dyDescent="0.25">
      <c r="A35" s="83" t="s">
        <v>157</v>
      </c>
      <c r="B35" s="83" t="s">
        <v>158</v>
      </c>
      <c r="C35" t="s">
        <v>541</v>
      </c>
    </row>
    <row r="36" spans="1:3" x14ac:dyDescent="0.25">
      <c r="A36" s="117" t="s">
        <v>358</v>
      </c>
      <c r="B36" s="117" t="s">
        <v>359</v>
      </c>
      <c r="C36" t="s">
        <v>541</v>
      </c>
    </row>
    <row r="37" spans="1:3" x14ac:dyDescent="0.25">
      <c r="A37" s="4" t="s">
        <v>178</v>
      </c>
      <c r="B37" s="4" t="s">
        <v>179</v>
      </c>
      <c r="C37" t="s">
        <v>541</v>
      </c>
    </row>
    <row r="38" spans="1:3" x14ac:dyDescent="0.25">
      <c r="A38" s="4" t="s">
        <v>89</v>
      </c>
      <c r="B38" s="4" t="s">
        <v>179</v>
      </c>
      <c r="C38" t="s">
        <v>541</v>
      </c>
    </row>
    <row r="39" spans="1:3" x14ac:dyDescent="0.25">
      <c r="A39" s="4" t="s">
        <v>180</v>
      </c>
      <c r="B39" s="4" t="s">
        <v>181</v>
      </c>
      <c r="C39" t="s">
        <v>541</v>
      </c>
    </row>
    <row r="40" spans="1:3" x14ac:dyDescent="0.25">
      <c r="A40" s="83" t="s">
        <v>372</v>
      </c>
      <c r="B40" s="83" t="s">
        <v>373</v>
      </c>
      <c r="C40" t="s">
        <v>541</v>
      </c>
    </row>
    <row r="41" spans="1:3" x14ac:dyDescent="0.25">
      <c r="A41" s="4" t="s">
        <v>41</v>
      </c>
      <c r="B41" s="4" t="s">
        <v>237</v>
      </c>
      <c r="C41" t="s">
        <v>541</v>
      </c>
    </row>
    <row r="42" spans="1:3" x14ac:dyDescent="0.25">
      <c r="A42" s="4" t="s">
        <v>88</v>
      </c>
      <c r="B42" s="4" t="s">
        <v>93</v>
      </c>
      <c r="C42" t="s">
        <v>541</v>
      </c>
    </row>
    <row r="43" spans="1:3" x14ac:dyDescent="0.25">
      <c r="A43" s="83" t="s">
        <v>94</v>
      </c>
      <c r="B43" s="83" t="s">
        <v>95</v>
      </c>
      <c r="C43" t="s">
        <v>541</v>
      </c>
    </row>
    <row r="44" spans="1:3" x14ac:dyDescent="0.25">
      <c r="A44" s="4" t="s">
        <v>11</v>
      </c>
      <c r="B44" s="4" t="s">
        <v>12</v>
      </c>
      <c r="C44" t="s">
        <v>541</v>
      </c>
    </row>
    <row r="45" spans="1:3" x14ac:dyDescent="0.25">
      <c r="A45" s="4" t="s">
        <v>42</v>
      </c>
      <c r="B45" s="4" t="s">
        <v>46</v>
      </c>
      <c r="C45" t="s">
        <v>541</v>
      </c>
    </row>
    <row r="46" spans="1:3" x14ac:dyDescent="0.25">
      <c r="A46" s="4" t="s">
        <v>48</v>
      </c>
      <c r="B46" s="4" t="s">
        <v>49</v>
      </c>
      <c r="C46" t="s">
        <v>541</v>
      </c>
    </row>
    <row r="47" spans="1:3" x14ac:dyDescent="0.25">
      <c r="A47" s="4" t="s">
        <v>35</v>
      </c>
      <c r="B47" s="4" t="s">
        <v>36</v>
      </c>
      <c r="C47" t="s">
        <v>541</v>
      </c>
    </row>
    <row r="48" spans="1:3" x14ac:dyDescent="0.25">
      <c r="A48" s="105" t="s">
        <v>360</v>
      </c>
      <c r="B48" s="105" t="s">
        <v>361</v>
      </c>
      <c r="C48" t="s">
        <v>541</v>
      </c>
    </row>
    <row r="49" spans="1:3" x14ac:dyDescent="0.25">
      <c r="A49" s="26" t="s">
        <v>255</v>
      </c>
      <c r="B49" s="26" t="s">
        <v>362</v>
      </c>
      <c r="C49" t="s">
        <v>541</v>
      </c>
    </row>
    <row r="50" spans="1:3" x14ac:dyDescent="0.25">
      <c r="A50" s="93" t="s">
        <v>225</v>
      </c>
      <c r="B50" s="93" t="s">
        <v>226</v>
      </c>
      <c r="C50" t="s">
        <v>541</v>
      </c>
    </row>
    <row r="51" spans="1:3" x14ac:dyDescent="0.25">
      <c r="A51" s="4" t="s">
        <v>163</v>
      </c>
      <c r="B51" s="4" t="s">
        <v>164</v>
      </c>
      <c r="C51" t="s">
        <v>541</v>
      </c>
    </row>
    <row r="52" spans="1:3" x14ac:dyDescent="0.25">
      <c r="A52" s="83" t="s">
        <v>370</v>
      </c>
      <c r="B52" s="83" t="s">
        <v>371</v>
      </c>
      <c r="C52" t="s">
        <v>541</v>
      </c>
    </row>
    <row r="53" spans="1:3" x14ac:dyDescent="0.25">
      <c r="A53" s="4" t="s">
        <v>165</v>
      </c>
      <c r="B53" s="4" t="s">
        <v>16</v>
      </c>
      <c r="C53" t="s">
        <v>541</v>
      </c>
    </row>
    <row r="54" spans="1:3" x14ac:dyDescent="0.25">
      <c r="A54" s="4" t="s">
        <v>96</v>
      </c>
      <c r="B54" s="4" t="s">
        <v>16</v>
      </c>
      <c r="C54" t="s">
        <v>541</v>
      </c>
    </row>
    <row r="55" spans="1:3" x14ac:dyDescent="0.25">
      <c r="A55" s="4" t="s">
        <v>267</v>
      </c>
      <c r="B55" s="4" t="s">
        <v>268</v>
      </c>
      <c r="C55" t="s">
        <v>541</v>
      </c>
    </row>
    <row r="56" spans="1:3" x14ac:dyDescent="0.25">
      <c r="A56" s="149" t="s">
        <v>27</v>
      </c>
      <c r="B56" s="149" t="s">
        <v>28</v>
      </c>
    </row>
    <row r="57" spans="1:3" x14ac:dyDescent="0.25">
      <c r="A57" s="4" t="s">
        <v>25</v>
      </c>
      <c r="B57" s="4" t="s">
        <v>26</v>
      </c>
      <c r="C57" t="s">
        <v>541</v>
      </c>
    </row>
    <row r="58" spans="1:3" x14ac:dyDescent="0.25">
      <c r="A58" s="4" t="s">
        <v>97</v>
      </c>
      <c r="B58" s="4" t="s">
        <v>98</v>
      </c>
      <c r="C58" t="s">
        <v>541</v>
      </c>
    </row>
    <row r="59" spans="1:3" x14ac:dyDescent="0.25">
      <c r="A59" s="4" t="s">
        <v>63</v>
      </c>
      <c r="B59" s="4" t="s">
        <v>64</v>
      </c>
      <c r="C59" t="s">
        <v>541</v>
      </c>
    </row>
    <row r="60" spans="1:3" x14ac:dyDescent="0.25">
      <c r="A60" s="153" t="s">
        <v>397</v>
      </c>
      <c r="B60" s="153" t="s">
        <v>227</v>
      </c>
      <c r="C60" t="s">
        <v>541</v>
      </c>
    </row>
    <row r="61" spans="1:3" x14ac:dyDescent="0.25">
      <c r="A61" s="46" t="s">
        <v>264</v>
      </c>
      <c r="B61" s="46" t="s">
        <v>265</v>
      </c>
      <c r="C61" t="s">
        <v>541</v>
      </c>
    </row>
    <row r="62" spans="1:3" x14ac:dyDescent="0.25">
      <c r="A62" s="4" t="s">
        <v>43</v>
      </c>
      <c r="B62" s="4" t="s">
        <v>123</v>
      </c>
      <c r="C62" t="s">
        <v>541</v>
      </c>
    </row>
    <row r="63" spans="1:3" x14ac:dyDescent="0.25">
      <c r="A63" s="4" t="s">
        <v>231</v>
      </c>
      <c r="B63" s="4" t="s">
        <v>232</v>
      </c>
      <c r="C63" t="s">
        <v>541</v>
      </c>
    </row>
    <row r="64" spans="1:3" x14ac:dyDescent="0.25">
      <c r="A64" s="4" t="s">
        <v>50</v>
      </c>
      <c r="B64" s="4" t="s">
        <v>51</v>
      </c>
      <c r="C64" t="s">
        <v>541</v>
      </c>
    </row>
    <row r="65" spans="1:3" x14ac:dyDescent="0.25">
      <c r="A65" s="119" t="s">
        <v>65</v>
      </c>
      <c r="B65" s="119" t="s">
        <v>160</v>
      </c>
      <c r="C65" t="s">
        <v>541</v>
      </c>
    </row>
    <row r="66" spans="1:3" x14ac:dyDescent="0.25">
      <c r="A66" s="149" t="s">
        <v>182</v>
      </c>
      <c r="B66" s="149" t="s">
        <v>183</v>
      </c>
    </row>
    <row r="67" spans="1:3" x14ac:dyDescent="0.25">
      <c r="A67" s="4" t="s">
        <v>41</v>
      </c>
      <c r="B67" s="4" t="s">
        <v>184</v>
      </c>
      <c r="C67" t="s">
        <v>541</v>
      </c>
    </row>
    <row r="68" spans="1:3" x14ac:dyDescent="0.25">
      <c r="A68" s="153" t="s">
        <v>109</v>
      </c>
      <c r="B68" s="153" t="s">
        <v>269</v>
      </c>
      <c r="C68" t="s">
        <v>541</v>
      </c>
    </row>
    <row r="69" spans="1:3" x14ac:dyDescent="0.25">
      <c r="A69" s="4" t="s">
        <v>99</v>
      </c>
      <c r="B69" s="4" t="s">
        <v>100</v>
      </c>
      <c r="C69" t="s">
        <v>541</v>
      </c>
    </row>
    <row r="70" spans="1:3" x14ac:dyDescent="0.25">
      <c r="A70" s="46" t="s">
        <v>133</v>
      </c>
      <c r="B70" s="46" t="s">
        <v>209</v>
      </c>
      <c r="C70" t="s">
        <v>541</v>
      </c>
    </row>
    <row r="71" spans="1:3" x14ac:dyDescent="0.25">
      <c r="A71" s="4" t="s">
        <v>70</v>
      </c>
      <c r="B71" s="4" t="s">
        <v>71</v>
      </c>
      <c r="C71" t="s">
        <v>541</v>
      </c>
    </row>
    <row r="72" spans="1:3" x14ac:dyDescent="0.25">
      <c r="A72" s="4" t="s">
        <v>11</v>
      </c>
      <c r="B72" s="4" t="s">
        <v>185</v>
      </c>
      <c r="C72" t="s">
        <v>541</v>
      </c>
    </row>
    <row r="73" spans="1:3" x14ac:dyDescent="0.25">
      <c r="A73" s="4" t="s">
        <v>173</v>
      </c>
      <c r="B73" s="4" t="s">
        <v>185</v>
      </c>
      <c r="C73" t="s">
        <v>541</v>
      </c>
    </row>
    <row r="74" spans="1:3" x14ac:dyDescent="0.25">
      <c r="A74" s="38" t="s">
        <v>23</v>
      </c>
      <c r="B74" s="38" t="s">
        <v>239</v>
      </c>
      <c r="C74" t="s">
        <v>541</v>
      </c>
    </row>
    <row r="75" spans="1:3" x14ac:dyDescent="0.25">
      <c r="A75" s="4" t="s">
        <v>270</v>
      </c>
      <c r="B75" s="4" t="s">
        <v>244</v>
      </c>
      <c r="C75" t="s">
        <v>541</v>
      </c>
    </row>
    <row r="76" spans="1:3" x14ac:dyDescent="0.25">
      <c r="A76" s="105" t="s">
        <v>65</v>
      </c>
      <c r="B76" s="105" t="s">
        <v>66</v>
      </c>
      <c r="C76" t="s">
        <v>541</v>
      </c>
    </row>
    <row r="77" spans="1:3" x14ac:dyDescent="0.25">
      <c r="A77" s="4" t="s">
        <v>75</v>
      </c>
      <c r="B77" s="4" t="s">
        <v>144</v>
      </c>
      <c r="C77" t="s">
        <v>541</v>
      </c>
    </row>
    <row r="78" spans="1:3" x14ac:dyDescent="0.25">
      <c r="A78" s="38" t="s">
        <v>149</v>
      </c>
      <c r="B78" s="38" t="s">
        <v>363</v>
      </c>
      <c r="C78" t="s">
        <v>541</v>
      </c>
    </row>
    <row r="79" spans="1:3" x14ac:dyDescent="0.25">
      <c r="A79" s="46" t="s">
        <v>347</v>
      </c>
      <c r="B79" s="46" t="s">
        <v>258</v>
      </c>
      <c r="C79" t="s">
        <v>541</v>
      </c>
    </row>
    <row r="80" spans="1:3" x14ac:dyDescent="0.25">
      <c r="A80" s="4" t="s">
        <v>101</v>
      </c>
      <c r="B80" s="4" t="s">
        <v>102</v>
      </c>
      <c r="C80" t="s">
        <v>541</v>
      </c>
    </row>
    <row r="81" spans="1:3" x14ac:dyDescent="0.25">
      <c r="A81" s="4" t="s">
        <v>73</v>
      </c>
      <c r="B81" s="4" t="s">
        <v>74</v>
      </c>
      <c r="C81" t="s">
        <v>541</v>
      </c>
    </row>
    <row r="82" spans="1:3" x14ac:dyDescent="0.25">
      <c r="A82" s="119" t="s">
        <v>191</v>
      </c>
      <c r="B82" s="119" t="s">
        <v>210</v>
      </c>
      <c r="C82" t="s">
        <v>541</v>
      </c>
    </row>
    <row r="83" spans="1:3" x14ac:dyDescent="0.25">
      <c r="A83" s="153" t="s">
        <v>75</v>
      </c>
      <c r="B83" s="153" t="s">
        <v>125</v>
      </c>
      <c r="C83" t="s">
        <v>541</v>
      </c>
    </row>
    <row r="84" spans="1:3" x14ac:dyDescent="0.25">
      <c r="A84" s="85" t="s">
        <v>364</v>
      </c>
      <c r="B84" s="85" t="s">
        <v>365</v>
      </c>
      <c r="C84" t="s">
        <v>541</v>
      </c>
    </row>
    <row r="85" spans="1:3" x14ac:dyDescent="0.25">
      <c r="A85" s="224" t="s">
        <v>211</v>
      </c>
      <c r="B85" s="224" t="s">
        <v>212</v>
      </c>
      <c r="C85" t="s">
        <v>541</v>
      </c>
    </row>
    <row r="86" spans="1:3" x14ac:dyDescent="0.25">
      <c r="A86" s="38" t="s">
        <v>128</v>
      </c>
      <c r="B86" s="38" t="s">
        <v>129</v>
      </c>
      <c r="C86" t="s">
        <v>541</v>
      </c>
    </row>
    <row r="87" spans="1:3" x14ac:dyDescent="0.25">
      <c r="A87" s="4" t="s">
        <v>75</v>
      </c>
      <c r="B87" s="4" t="s">
        <v>146</v>
      </c>
      <c r="C87" t="s">
        <v>541</v>
      </c>
    </row>
    <row r="88" spans="1:3" x14ac:dyDescent="0.25">
      <c r="A88" s="4" t="s">
        <v>186</v>
      </c>
      <c r="B88" s="4" t="s">
        <v>187</v>
      </c>
      <c r="C88" t="s">
        <v>541</v>
      </c>
    </row>
    <row r="89" spans="1:3" x14ac:dyDescent="0.25">
      <c r="A89" s="38" t="s">
        <v>18</v>
      </c>
      <c r="B89" s="38" t="s">
        <v>19</v>
      </c>
      <c r="C89" t="s">
        <v>541</v>
      </c>
    </row>
    <row r="90" spans="1:3" x14ac:dyDescent="0.25">
      <c r="A90" s="38" t="s">
        <v>133</v>
      </c>
      <c r="B90" s="38" t="s">
        <v>134</v>
      </c>
      <c r="C90" t="s">
        <v>541</v>
      </c>
    </row>
    <row r="91" spans="1:3" x14ac:dyDescent="0.25">
      <c r="A91" s="105" t="s">
        <v>188</v>
      </c>
      <c r="B91" s="105" t="s">
        <v>189</v>
      </c>
      <c r="C91" t="s">
        <v>541</v>
      </c>
    </row>
    <row r="92" spans="1:3" x14ac:dyDescent="0.25">
      <c r="A92" s="4" t="s">
        <v>218</v>
      </c>
      <c r="B92" s="4" t="s">
        <v>219</v>
      </c>
      <c r="C92" t="s">
        <v>541</v>
      </c>
    </row>
    <row r="93" spans="1:3" x14ac:dyDescent="0.25">
      <c r="A93" s="38" t="s">
        <v>356</v>
      </c>
      <c r="B93" s="38" t="s">
        <v>366</v>
      </c>
      <c r="C93" t="s">
        <v>541</v>
      </c>
    </row>
    <row r="94" spans="1:3" x14ac:dyDescent="0.25">
      <c r="A94" s="4" t="s">
        <v>133</v>
      </c>
      <c r="B94" s="4" t="s">
        <v>190</v>
      </c>
      <c r="C94" t="s">
        <v>541</v>
      </c>
    </row>
    <row r="95" spans="1:3" x14ac:dyDescent="0.25">
      <c r="A95" s="4" t="s">
        <v>13</v>
      </c>
      <c r="B95" s="4" t="s">
        <v>14</v>
      </c>
      <c r="C95" t="s">
        <v>541</v>
      </c>
    </row>
    <row r="96" spans="1:3" x14ac:dyDescent="0.25">
      <c r="A96" s="4" t="s">
        <v>241</v>
      </c>
      <c r="B96" s="4" t="s">
        <v>14</v>
      </c>
      <c r="C96" t="s">
        <v>541</v>
      </c>
    </row>
    <row r="97" spans="1:3" x14ac:dyDescent="0.25">
      <c r="A97" s="4" t="s">
        <v>103</v>
      </c>
      <c r="B97" s="4" t="s">
        <v>104</v>
      </c>
      <c r="C97" t="s">
        <v>541</v>
      </c>
    </row>
    <row r="98" spans="1:3" x14ac:dyDescent="0.25">
      <c r="A98" s="46" t="s">
        <v>191</v>
      </c>
      <c r="B98" s="46" t="s">
        <v>228</v>
      </c>
      <c r="C98" t="s">
        <v>541</v>
      </c>
    </row>
    <row r="99" spans="1:3" x14ac:dyDescent="0.25">
      <c r="A99" s="38" t="s">
        <v>138</v>
      </c>
      <c r="B99" s="38" t="s">
        <v>139</v>
      </c>
      <c r="C99" t="s">
        <v>541</v>
      </c>
    </row>
    <row r="100" spans="1:3" x14ac:dyDescent="0.25">
      <c r="A100" s="38" t="s">
        <v>176</v>
      </c>
      <c r="B100" s="38" t="s">
        <v>367</v>
      </c>
      <c r="C100" t="s">
        <v>541</v>
      </c>
    </row>
    <row r="101" spans="1:3" x14ac:dyDescent="0.25">
      <c r="A101" s="4" t="s">
        <v>191</v>
      </c>
      <c r="B101" s="4" t="s">
        <v>192</v>
      </c>
      <c r="C101" t="s">
        <v>541</v>
      </c>
    </row>
    <row r="102" spans="1:3" x14ac:dyDescent="0.25">
      <c r="A102" s="4" t="s">
        <v>193</v>
      </c>
      <c r="B102" s="4" t="s">
        <v>194</v>
      </c>
      <c r="C102" t="s">
        <v>541</v>
      </c>
    </row>
    <row r="103" spans="1:3" x14ac:dyDescent="0.25">
      <c r="A103" s="93" t="s">
        <v>65</v>
      </c>
      <c r="B103" s="93" t="s">
        <v>105</v>
      </c>
      <c r="C103" t="s">
        <v>541</v>
      </c>
    </row>
    <row r="104" spans="1:3" x14ac:dyDescent="0.25">
      <c r="A104" s="105" t="s">
        <v>143</v>
      </c>
      <c r="B104" s="105" t="s">
        <v>195</v>
      </c>
      <c r="C104" t="s">
        <v>541</v>
      </c>
    </row>
    <row r="105" spans="1:3" x14ac:dyDescent="0.25">
      <c r="A105" s="105" t="s">
        <v>8</v>
      </c>
      <c r="B105" s="105" t="s">
        <v>9</v>
      </c>
      <c r="C105" t="s">
        <v>541</v>
      </c>
    </row>
    <row r="106" spans="1:3" x14ac:dyDescent="0.25">
      <c r="A106" s="4" t="s">
        <v>106</v>
      </c>
      <c r="B106" s="4" t="s">
        <v>107</v>
      </c>
      <c r="C106" t="s">
        <v>541</v>
      </c>
    </row>
    <row r="107" spans="1:3" x14ac:dyDescent="0.25">
      <c r="A107" s="4" t="s">
        <v>65</v>
      </c>
      <c r="B107" s="4" t="s">
        <v>108</v>
      </c>
      <c r="C107" t="s">
        <v>541</v>
      </c>
    </row>
    <row r="108" spans="1:3" x14ac:dyDescent="0.25">
      <c r="A108" s="4" t="s">
        <v>15</v>
      </c>
      <c r="B108" s="4" t="s">
        <v>196</v>
      </c>
      <c r="C108" t="s">
        <v>541</v>
      </c>
    </row>
    <row r="109" spans="1:3" x14ac:dyDescent="0.25">
      <c r="A109" s="4" t="s">
        <v>147</v>
      </c>
      <c r="B109" s="4" t="s">
        <v>148</v>
      </c>
      <c r="C109" t="s">
        <v>541</v>
      </c>
    </row>
    <row r="110" spans="1:3" x14ac:dyDescent="0.25">
      <c r="A110" s="4" t="s">
        <v>149</v>
      </c>
      <c r="B110" s="4" t="s">
        <v>150</v>
      </c>
      <c r="C110" t="s">
        <v>541</v>
      </c>
    </row>
    <row r="111" spans="1:3" x14ac:dyDescent="0.25">
      <c r="A111" s="4" t="s">
        <v>52</v>
      </c>
      <c r="B111" s="4" t="s">
        <v>53</v>
      </c>
      <c r="C111" t="s">
        <v>541</v>
      </c>
    </row>
    <row r="112" spans="1:3" x14ac:dyDescent="0.25">
      <c r="A112" s="4" t="s">
        <v>33</v>
      </c>
      <c r="B112" s="4" t="s">
        <v>34</v>
      </c>
      <c r="C112" t="s">
        <v>541</v>
      </c>
    </row>
    <row r="113" spans="1:3" x14ac:dyDescent="0.25">
      <c r="A113" s="93" t="s">
        <v>109</v>
      </c>
      <c r="B113" s="93" t="s">
        <v>110</v>
      </c>
      <c r="C113" t="s">
        <v>541</v>
      </c>
    </row>
    <row r="114" spans="1:3" x14ac:dyDescent="0.25">
      <c r="A114" s="119" t="s">
        <v>180</v>
      </c>
      <c r="B114" s="119" t="s">
        <v>245</v>
      </c>
      <c r="C114" t="s">
        <v>541</v>
      </c>
    </row>
    <row r="115" spans="1:3" x14ac:dyDescent="0.25">
      <c r="A115" s="4" t="s">
        <v>111</v>
      </c>
      <c r="B115" s="4" t="s">
        <v>112</v>
      </c>
      <c r="C115" t="s">
        <v>541</v>
      </c>
    </row>
    <row r="116" spans="1:3" x14ac:dyDescent="0.25">
      <c r="A116" s="4" t="s">
        <v>113</v>
      </c>
      <c r="B116" s="4" t="s">
        <v>114</v>
      </c>
      <c r="C116" t="s">
        <v>541</v>
      </c>
    </row>
    <row r="117" spans="1:3" x14ac:dyDescent="0.25">
      <c r="A117" s="4" t="s">
        <v>35</v>
      </c>
      <c r="B117" s="4" t="s">
        <v>166</v>
      </c>
      <c r="C117" t="s">
        <v>541</v>
      </c>
    </row>
    <row r="118" spans="1:3" x14ac:dyDescent="0.25">
      <c r="A118" s="4" t="s">
        <v>54</v>
      </c>
      <c r="B118" s="4" t="s">
        <v>55</v>
      </c>
      <c r="C118" t="s">
        <v>541</v>
      </c>
    </row>
    <row r="119" spans="1:3" x14ac:dyDescent="0.25">
      <c r="A119" s="4" t="s">
        <v>59</v>
      </c>
      <c r="B119" s="4" t="s">
        <v>60</v>
      </c>
      <c r="C119" t="s">
        <v>541</v>
      </c>
    </row>
    <row r="120" spans="1:3" x14ac:dyDescent="0.25">
      <c r="A120" s="4" t="s">
        <v>197</v>
      </c>
      <c r="B120" s="4" t="s">
        <v>198</v>
      </c>
      <c r="C120" t="s">
        <v>541</v>
      </c>
    </row>
    <row r="121" spans="1:3" x14ac:dyDescent="0.25">
      <c r="A121" s="71" t="s">
        <v>173</v>
      </c>
      <c r="B121" s="71" t="s">
        <v>198</v>
      </c>
      <c r="C121" t="s">
        <v>541</v>
      </c>
    </row>
    <row r="122" spans="1:3" x14ac:dyDescent="0.25">
      <c r="A122" s="105" t="s">
        <v>75</v>
      </c>
      <c r="B122" s="105" t="s">
        <v>199</v>
      </c>
      <c r="C122" t="s">
        <v>541</v>
      </c>
    </row>
    <row r="123" spans="1:3" x14ac:dyDescent="0.25">
      <c r="A123" s="153" t="s">
        <v>30</v>
      </c>
      <c r="B123" s="153" t="s">
        <v>31</v>
      </c>
      <c r="C123" t="s">
        <v>541</v>
      </c>
    </row>
    <row r="124" spans="1:3" x14ac:dyDescent="0.25">
      <c r="A124" s="149" t="s">
        <v>405</v>
      </c>
      <c r="B124" s="149" t="s">
        <v>115</v>
      </c>
    </row>
    <row r="125" spans="1:3" x14ac:dyDescent="0.25">
      <c r="A125" s="149" t="s">
        <v>116</v>
      </c>
      <c r="B125" s="149" t="s">
        <v>117</v>
      </c>
    </row>
    <row r="126" spans="1:3" x14ac:dyDescent="0.25">
      <c r="A126" s="4" t="s">
        <v>200</v>
      </c>
      <c r="B126" s="4" t="s">
        <v>201</v>
      </c>
      <c r="C126" t="s">
        <v>541</v>
      </c>
    </row>
    <row r="127" spans="1:3" x14ac:dyDescent="0.25">
      <c r="A127" s="93" t="s">
        <v>234</v>
      </c>
      <c r="B127" s="93" t="s">
        <v>201</v>
      </c>
      <c r="C127" t="s">
        <v>541</v>
      </c>
    </row>
    <row r="128" spans="1:3" x14ac:dyDescent="0.25">
      <c r="A128" s="105" t="s">
        <v>249</v>
      </c>
      <c r="B128" s="105" t="s">
        <v>272</v>
      </c>
      <c r="C128" t="s">
        <v>541</v>
      </c>
    </row>
    <row r="129" spans="1:3" x14ac:dyDescent="0.25">
      <c r="A129" s="4" t="s">
        <v>260</v>
      </c>
      <c r="B129" s="4" t="s">
        <v>261</v>
      </c>
      <c r="C129" t="s">
        <v>541</v>
      </c>
    </row>
    <row r="130" spans="1:3" x14ac:dyDescent="0.25">
      <c r="A130" s="149" t="s">
        <v>65</v>
      </c>
      <c r="B130" s="149" t="s">
        <v>229</v>
      </c>
    </row>
    <row r="131" spans="1:3" x14ac:dyDescent="0.25">
      <c r="A131" s="153" t="s">
        <v>213</v>
      </c>
      <c r="B131" s="153" t="s">
        <v>214</v>
      </c>
      <c r="C131" t="s">
        <v>541</v>
      </c>
    </row>
    <row r="132" spans="1:3" x14ac:dyDescent="0.25">
      <c r="A132" s="105" t="s">
        <v>75</v>
      </c>
      <c r="B132" s="105" t="s">
        <v>76</v>
      </c>
      <c r="C132" t="s">
        <v>541</v>
      </c>
    </row>
    <row r="133" spans="1:3" x14ac:dyDescent="0.25">
      <c r="A133" s="4" t="s">
        <v>118</v>
      </c>
      <c r="B133" s="4" t="s">
        <v>119</v>
      </c>
      <c r="C133" t="s">
        <v>541</v>
      </c>
    </row>
    <row r="134" spans="1:3" x14ac:dyDescent="0.25">
      <c r="A134" s="4" t="s">
        <v>173</v>
      </c>
      <c r="B134" s="4" t="s">
        <v>230</v>
      </c>
      <c r="C134" t="s">
        <v>541</v>
      </c>
    </row>
    <row r="135" spans="1:3" x14ac:dyDescent="0.25">
      <c r="A135" s="22" t="s">
        <v>45</v>
      </c>
      <c r="B135" s="22" t="s">
        <v>44</v>
      </c>
      <c r="C135" t="s">
        <v>541</v>
      </c>
    </row>
    <row r="136" spans="1:3" x14ac:dyDescent="0.25">
      <c r="A136" s="4" t="s">
        <v>42</v>
      </c>
      <c r="B136" s="4" t="s">
        <v>151</v>
      </c>
      <c r="C136" t="s">
        <v>541</v>
      </c>
    </row>
    <row r="137" spans="1:3" x14ac:dyDescent="0.25">
      <c r="A137" s="4" t="s">
        <v>152</v>
      </c>
      <c r="B137" s="4" t="s">
        <v>153</v>
      </c>
      <c r="C137" t="s">
        <v>541</v>
      </c>
    </row>
    <row r="138" spans="1:3" x14ac:dyDescent="0.25">
      <c r="A138" s="4" t="s">
        <v>173</v>
      </c>
      <c r="B138" s="4" t="s">
        <v>271</v>
      </c>
      <c r="C138" t="s">
        <v>541</v>
      </c>
    </row>
    <row r="139" spans="1:3" x14ac:dyDescent="0.25">
      <c r="A139" s="46" t="s">
        <v>137</v>
      </c>
      <c r="B139" s="46" t="s">
        <v>222</v>
      </c>
      <c r="C139" t="s">
        <v>541</v>
      </c>
    </row>
    <row r="140" spans="1:3" x14ac:dyDescent="0.25">
      <c r="A140" s="93" t="s">
        <v>154</v>
      </c>
      <c r="B140" s="93" t="s">
        <v>155</v>
      </c>
      <c r="C140" t="s">
        <v>541</v>
      </c>
    </row>
    <row r="141" spans="1:3" x14ac:dyDescent="0.25">
      <c r="A141" s="4" t="s">
        <v>202</v>
      </c>
      <c r="B141" s="4" t="s">
        <v>155</v>
      </c>
      <c r="C141" t="s">
        <v>541</v>
      </c>
    </row>
    <row r="142" spans="1:3" x14ac:dyDescent="0.25">
      <c r="A142" s="4" t="s">
        <v>143</v>
      </c>
      <c r="B142" s="4" t="s">
        <v>203</v>
      </c>
      <c r="C142" t="s">
        <v>541</v>
      </c>
    </row>
    <row r="143" spans="1:3" x14ac:dyDescent="0.25">
      <c r="A143" s="46" t="s">
        <v>109</v>
      </c>
      <c r="B143" s="46" t="s">
        <v>156</v>
      </c>
      <c r="C143" t="s">
        <v>541</v>
      </c>
    </row>
    <row r="144" spans="1:3" x14ac:dyDescent="0.25">
      <c r="A144" s="4" t="s">
        <v>133</v>
      </c>
      <c r="B144" s="4" t="s">
        <v>205</v>
      </c>
      <c r="C144" t="s">
        <v>541</v>
      </c>
    </row>
    <row r="145" spans="1:3" x14ac:dyDescent="0.25">
      <c r="A145" s="4" t="s">
        <v>216</v>
      </c>
      <c r="B145" s="4" t="s">
        <v>217</v>
      </c>
      <c r="C145" t="s">
        <v>541</v>
      </c>
    </row>
    <row r="146" spans="1:3" s="18" customFormat="1" x14ac:dyDescent="0.25">
      <c r="A146" s="4"/>
      <c r="B146" s="4"/>
    </row>
    <row r="147" spans="1:3" x14ac:dyDescent="0.25">
      <c r="A147" s="238" t="s">
        <v>539</v>
      </c>
    </row>
    <row r="148" spans="1:3" x14ac:dyDescent="0.25">
      <c r="A148" s="18" t="s">
        <v>89</v>
      </c>
      <c r="B148" s="18" t="s">
        <v>421</v>
      </c>
      <c r="C148" t="s">
        <v>285</v>
      </c>
    </row>
    <row r="149" spans="1:3" x14ac:dyDescent="0.25">
      <c r="A149" s="18" t="s">
        <v>423</v>
      </c>
      <c r="B149" s="18" t="s">
        <v>422</v>
      </c>
      <c r="C149" t="s">
        <v>285</v>
      </c>
    </row>
    <row r="150" spans="1:3" x14ac:dyDescent="0.25">
      <c r="A150" s="18" t="s">
        <v>425</v>
      </c>
      <c r="B150" s="18" t="s">
        <v>424</v>
      </c>
      <c r="C150" t="s">
        <v>541</v>
      </c>
    </row>
    <row r="151" spans="1:3" x14ac:dyDescent="0.25">
      <c r="A151" s="18" t="s">
        <v>426</v>
      </c>
      <c r="B151" s="18" t="s">
        <v>427</v>
      </c>
      <c r="C151" t="s">
        <v>541</v>
      </c>
    </row>
    <row r="152" spans="1:3" x14ac:dyDescent="0.25">
      <c r="A152" s="18" t="s">
        <v>429</v>
      </c>
      <c r="B152" s="18" t="s">
        <v>428</v>
      </c>
      <c r="C152" t="s">
        <v>541</v>
      </c>
    </row>
    <row r="153" spans="1:3" x14ac:dyDescent="0.25">
      <c r="A153" s="18" t="s">
        <v>431</v>
      </c>
      <c r="B153" s="18" t="s">
        <v>430</v>
      </c>
      <c r="C153" t="s">
        <v>541</v>
      </c>
    </row>
    <row r="154" spans="1:3" x14ac:dyDescent="0.25">
      <c r="A154" s="18" t="s">
        <v>433</v>
      </c>
      <c r="B154" s="18" t="s">
        <v>432</v>
      </c>
      <c r="C154" t="s">
        <v>541</v>
      </c>
    </row>
    <row r="155" spans="1:3" x14ac:dyDescent="0.25">
      <c r="A155" s="18" t="s">
        <v>435</v>
      </c>
      <c r="B155" s="18" t="s">
        <v>434</v>
      </c>
      <c r="C155" t="s">
        <v>541</v>
      </c>
    </row>
    <row r="156" spans="1:3" x14ac:dyDescent="0.25">
      <c r="A156" s="18" t="s">
        <v>149</v>
      </c>
      <c r="B156" s="18" t="s">
        <v>436</v>
      </c>
      <c r="C156" t="s">
        <v>541</v>
      </c>
    </row>
    <row r="157" spans="1:3" x14ac:dyDescent="0.25">
      <c r="A157" s="18" t="s">
        <v>438</v>
      </c>
      <c r="B157" s="18" t="s">
        <v>437</v>
      </c>
      <c r="C157" t="s">
        <v>285</v>
      </c>
    </row>
    <row r="158" spans="1:3" x14ac:dyDescent="0.25">
      <c r="A158" s="18" t="s">
        <v>439</v>
      </c>
      <c r="B158" s="18" t="s">
        <v>437</v>
      </c>
      <c r="C158" t="s">
        <v>285</v>
      </c>
    </row>
    <row r="159" spans="1:3" x14ac:dyDescent="0.25">
      <c r="A159" s="18" t="s">
        <v>433</v>
      </c>
      <c r="B159" s="18" t="s">
        <v>440</v>
      </c>
      <c r="C159" t="s">
        <v>541</v>
      </c>
    </row>
    <row r="160" spans="1:3" s="18" customFormat="1" x14ac:dyDescent="0.25"/>
    <row r="161" spans="1:3" x14ac:dyDescent="0.25">
      <c r="A161" s="238" t="s">
        <v>540</v>
      </c>
    </row>
    <row r="162" spans="1:3" x14ac:dyDescent="0.25">
      <c r="A162" s="18" t="s">
        <v>356</v>
      </c>
      <c r="B162" s="18" t="s">
        <v>538</v>
      </c>
      <c r="C162" t="s">
        <v>541</v>
      </c>
    </row>
    <row r="163" spans="1:3" x14ac:dyDescent="0.25">
      <c r="A163" s="18" t="s">
        <v>173</v>
      </c>
      <c r="B163" s="18" t="s">
        <v>542</v>
      </c>
      <c r="C163" t="s">
        <v>541</v>
      </c>
    </row>
    <row r="164" spans="1:3" x14ac:dyDescent="0.25">
      <c r="A164" s="18" t="s">
        <v>248</v>
      </c>
      <c r="B164" s="18" t="s">
        <v>543</v>
      </c>
      <c r="C164" t="s">
        <v>541</v>
      </c>
    </row>
    <row r="165" spans="1:3" x14ac:dyDescent="0.25">
      <c r="A165" s="18" t="s">
        <v>242</v>
      </c>
      <c r="B165" s="18" t="s">
        <v>544</v>
      </c>
      <c r="C165" t="s">
        <v>541</v>
      </c>
    </row>
    <row r="166" spans="1:3" x14ac:dyDescent="0.25">
      <c r="A166" s="18" t="s">
        <v>546</v>
      </c>
      <c r="B166" s="18" t="s">
        <v>545</v>
      </c>
      <c r="C166" s="18" t="s">
        <v>541</v>
      </c>
    </row>
    <row r="167" spans="1:3" x14ac:dyDescent="0.25">
      <c r="A167" s="18" t="s">
        <v>431</v>
      </c>
      <c r="B167" s="18" t="s">
        <v>547</v>
      </c>
      <c r="C167" s="18" t="s">
        <v>541</v>
      </c>
    </row>
    <row r="168" spans="1:3" x14ac:dyDescent="0.25">
      <c r="A168" s="18" t="s">
        <v>551</v>
      </c>
      <c r="B168" s="18" t="s">
        <v>550</v>
      </c>
      <c r="C168" t="s">
        <v>541</v>
      </c>
    </row>
    <row r="169" spans="1:3" x14ac:dyDescent="0.25">
      <c r="A169" s="18" t="s">
        <v>216</v>
      </c>
      <c r="B169" s="18" t="s">
        <v>552</v>
      </c>
      <c r="C169" t="s">
        <v>541</v>
      </c>
    </row>
    <row r="170" spans="1:3" x14ac:dyDescent="0.25">
      <c r="A170" s="18" t="s">
        <v>553</v>
      </c>
      <c r="B170" s="18" t="s">
        <v>554</v>
      </c>
      <c r="C170" t="s">
        <v>541</v>
      </c>
    </row>
    <row r="171" spans="1:3" x14ac:dyDescent="0.25">
      <c r="A171" s="18" t="s">
        <v>557</v>
      </c>
      <c r="B171" s="18" t="s">
        <v>558</v>
      </c>
      <c r="C171" t="s">
        <v>541</v>
      </c>
    </row>
    <row r="172" spans="1:3" x14ac:dyDescent="0.25">
      <c r="A172" s="18" t="s">
        <v>65</v>
      </c>
      <c r="B172" s="18" t="s">
        <v>559</v>
      </c>
      <c r="C172" t="s">
        <v>541</v>
      </c>
    </row>
    <row r="173" spans="1:3" x14ac:dyDescent="0.25">
      <c r="A173" s="18" t="s">
        <v>216</v>
      </c>
      <c r="B173" s="18" t="s">
        <v>114</v>
      </c>
      <c r="C173" t="s">
        <v>541</v>
      </c>
    </row>
    <row r="174" spans="1:3" x14ac:dyDescent="0.25">
      <c r="A174" s="18" t="s">
        <v>560</v>
      </c>
      <c r="B174" s="18" t="s">
        <v>561</v>
      </c>
      <c r="C174" t="s">
        <v>541</v>
      </c>
    </row>
    <row r="175" spans="1:3" s="18" customFormat="1" x14ac:dyDescent="0.25"/>
    <row r="176" spans="1:3" x14ac:dyDescent="0.25">
      <c r="A176" s="4" t="s">
        <v>548</v>
      </c>
    </row>
    <row r="177" spans="1:3" x14ac:dyDescent="0.25">
      <c r="A177" s="18" t="s">
        <v>26</v>
      </c>
      <c r="B177" s="18" t="s">
        <v>549</v>
      </c>
      <c r="C177" t="s">
        <v>541</v>
      </c>
    </row>
    <row r="178" spans="1:3" x14ac:dyDescent="0.25">
      <c r="A178" s="18" t="s">
        <v>555</v>
      </c>
      <c r="B178" s="18" t="s">
        <v>556</v>
      </c>
      <c r="C178" t="s">
        <v>541</v>
      </c>
    </row>
    <row r="179" spans="1:3" x14ac:dyDescent="0.25">
      <c r="A179" s="18" t="s">
        <v>43</v>
      </c>
      <c r="B179" s="18" t="s">
        <v>44</v>
      </c>
      <c r="C179" t="s">
        <v>541</v>
      </c>
    </row>
  </sheetData>
  <sortState ref="A3:C145">
    <sortCondition ref="B3:B145"/>
    <sortCondition ref="A3:A14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3"/>
  <sheetViews>
    <sheetView zoomScale="110" zoomScaleNormal="110" workbookViewId="0">
      <pane xSplit="6" ySplit="1" topLeftCell="O2" activePane="bottomRight" state="frozen"/>
      <selection pane="topRight" activeCell="F1" sqref="F1"/>
      <selection pane="bottomLeft" activeCell="A2" sqref="A2"/>
      <selection pane="bottomRight" activeCell="F34" sqref="F34"/>
    </sheetView>
  </sheetViews>
  <sheetFormatPr defaultRowHeight="15" x14ac:dyDescent="0.25"/>
  <cols>
    <col min="1" max="1" width="2.85546875" style="1" customWidth="1"/>
    <col min="3" max="3" width="10.7109375" style="18" bestFit="1" customWidth="1"/>
    <col min="4" max="4" width="17.85546875" style="1" bestFit="1" customWidth="1"/>
    <col min="5" max="5" width="17.42578125" bestFit="1" customWidth="1"/>
    <col min="6" max="6" width="18.5703125" bestFit="1" customWidth="1"/>
    <col min="7" max="8" width="18.5703125" style="1" customWidth="1"/>
    <col min="9" max="9" width="42.85546875" style="1" bestFit="1" customWidth="1"/>
    <col min="10" max="10" width="10.7109375" style="1" bestFit="1" customWidth="1"/>
    <col min="11" max="11" width="16.5703125" style="1" bestFit="1" customWidth="1"/>
    <col min="12" max="12" width="19" style="1" bestFit="1" customWidth="1"/>
    <col min="13" max="13" width="29.140625" bestFit="1" customWidth="1"/>
    <col min="14" max="14" width="10" style="2" bestFit="1" customWidth="1"/>
    <col min="15" max="15" width="13.140625" style="2" bestFit="1" customWidth="1"/>
    <col min="16" max="16" width="34.140625" style="1" bestFit="1" customWidth="1"/>
    <col min="17" max="17" width="30.42578125" style="1" bestFit="1" customWidth="1"/>
    <col min="18" max="18" width="30.42578125" style="19" customWidth="1"/>
    <col min="19" max="19" width="30.42578125" style="1" customWidth="1"/>
    <col min="20" max="20" width="69.7109375" bestFit="1" customWidth="1"/>
  </cols>
  <sheetData>
    <row r="1" spans="1:20" s="4" customFormat="1" x14ac:dyDescent="0.25">
      <c r="A1" s="3"/>
      <c r="B1" s="5" t="s">
        <v>275</v>
      </c>
      <c r="C1" s="5" t="s">
        <v>412</v>
      </c>
      <c r="D1" s="5" t="s">
        <v>0</v>
      </c>
      <c r="E1" s="6" t="s">
        <v>1</v>
      </c>
      <c r="F1" s="6" t="s">
        <v>2</v>
      </c>
      <c r="G1" s="5" t="s">
        <v>301</v>
      </c>
      <c r="H1" s="5" t="s">
        <v>300</v>
      </c>
      <c r="I1" s="5" t="s">
        <v>302</v>
      </c>
      <c r="J1" s="5" t="s">
        <v>3</v>
      </c>
      <c r="K1" s="5" t="s">
        <v>280</v>
      </c>
      <c r="L1" s="5" t="s">
        <v>281</v>
      </c>
      <c r="M1" s="6" t="s">
        <v>4</v>
      </c>
      <c r="N1" s="9" t="s">
        <v>5</v>
      </c>
      <c r="O1" s="9" t="s">
        <v>6</v>
      </c>
      <c r="P1" s="8" t="s">
        <v>278</v>
      </c>
      <c r="Q1" s="8" t="s">
        <v>279</v>
      </c>
      <c r="R1" s="8" t="s">
        <v>417</v>
      </c>
      <c r="S1" s="8" t="s">
        <v>313</v>
      </c>
      <c r="T1" s="8" t="s">
        <v>286</v>
      </c>
    </row>
    <row r="2" spans="1:20" s="52" customFormat="1" x14ac:dyDescent="0.25">
      <c r="A2" s="51" t="s">
        <v>285</v>
      </c>
      <c r="B2" s="51" t="s">
        <v>276</v>
      </c>
      <c r="C2" s="51" t="s">
        <v>413</v>
      </c>
      <c r="D2" s="51">
        <v>11901</v>
      </c>
      <c r="E2" s="52" t="s">
        <v>38</v>
      </c>
      <c r="F2" s="52" t="s">
        <v>39</v>
      </c>
      <c r="G2" s="51"/>
      <c r="H2" s="51"/>
      <c r="I2" s="51"/>
      <c r="J2" s="53">
        <v>30047</v>
      </c>
      <c r="K2" s="53"/>
      <c r="L2" s="53"/>
      <c r="M2" s="52" t="s">
        <v>40</v>
      </c>
      <c r="N2" s="54">
        <v>20</v>
      </c>
      <c r="O2" s="54" t="s">
        <v>274</v>
      </c>
      <c r="P2" s="53" t="s">
        <v>326</v>
      </c>
      <c r="Q2" s="53" t="s">
        <v>327</v>
      </c>
      <c r="R2" s="53"/>
      <c r="S2" s="53" t="s">
        <v>316</v>
      </c>
    </row>
    <row r="3" spans="1:20" s="95" customFormat="1" x14ac:dyDescent="0.25">
      <c r="A3" s="94" t="s">
        <v>285</v>
      </c>
      <c r="B3" s="94" t="s">
        <v>276</v>
      </c>
      <c r="C3" s="94" t="s">
        <v>413</v>
      </c>
      <c r="D3" s="94">
        <v>16995</v>
      </c>
      <c r="E3" s="95" t="s">
        <v>80</v>
      </c>
      <c r="F3" s="95" t="s">
        <v>81</v>
      </c>
      <c r="G3" s="94"/>
      <c r="H3" s="94"/>
      <c r="I3" s="94"/>
      <c r="J3" s="96">
        <v>39142</v>
      </c>
      <c r="K3" s="96">
        <v>42062</v>
      </c>
      <c r="L3" s="96" t="s">
        <v>283</v>
      </c>
      <c r="M3" s="95" t="s">
        <v>79</v>
      </c>
      <c r="N3" s="97">
        <v>26.803846</v>
      </c>
      <c r="O3" s="97">
        <v>55752</v>
      </c>
      <c r="P3" s="96">
        <v>42005</v>
      </c>
      <c r="Q3" s="96">
        <v>42095</v>
      </c>
      <c r="R3" s="96"/>
      <c r="S3" s="94" t="s">
        <v>316</v>
      </c>
    </row>
    <row r="4" spans="1:20" s="124" customFormat="1" x14ac:dyDescent="0.25">
      <c r="A4" s="123" t="s">
        <v>285</v>
      </c>
      <c r="B4" s="123" t="s">
        <v>276</v>
      </c>
      <c r="C4" s="123" t="s">
        <v>413</v>
      </c>
      <c r="D4" s="123">
        <v>300359</v>
      </c>
      <c r="E4" s="124" t="s">
        <v>206</v>
      </c>
      <c r="F4" s="124" t="s">
        <v>207</v>
      </c>
      <c r="G4" s="123"/>
      <c r="H4" s="123"/>
      <c r="I4" s="123"/>
      <c r="J4" s="125">
        <v>42106</v>
      </c>
      <c r="K4" s="125"/>
      <c r="L4" s="125"/>
      <c r="M4" s="124" t="s">
        <v>208</v>
      </c>
      <c r="N4" s="126">
        <v>31.850792999999999</v>
      </c>
      <c r="O4" s="126">
        <v>66249.649999999994</v>
      </c>
      <c r="P4" s="125">
        <v>42125</v>
      </c>
      <c r="Q4" s="123"/>
      <c r="R4" s="123"/>
      <c r="S4" s="123" t="s">
        <v>316</v>
      </c>
    </row>
    <row r="5" spans="1:20" s="191" customFormat="1" x14ac:dyDescent="0.25">
      <c r="A5" s="185"/>
      <c r="B5" s="186" t="s">
        <v>276</v>
      </c>
      <c r="C5" s="186" t="s">
        <v>413</v>
      </c>
      <c r="D5" s="186">
        <v>1707</v>
      </c>
      <c r="E5" s="187" t="s">
        <v>65</v>
      </c>
      <c r="F5" s="187" t="s">
        <v>68</v>
      </c>
      <c r="G5" s="186">
        <v>339680239</v>
      </c>
      <c r="H5" s="188">
        <v>23406</v>
      </c>
      <c r="I5" s="186" t="s">
        <v>324</v>
      </c>
      <c r="J5" s="188">
        <v>32398</v>
      </c>
      <c r="K5" s="188"/>
      <c r="L5" s="188"/>
      <c r="M5" s="187" t="s">
        <v>69</v>
      </c>
      <c r="N5" s="189">
        <v>75.480074000000002</v>
      </c>
      <c r="O5" s="189">
        <v>156998.54999999999</v>
      </c>
      <c r="P5" s="188">
        <v>42005</v>
      </c>
      <c r="Q5" s="188">
        <v>42248</v>
      </c>
      <c r="R5" s="188" t="s">
        <v>419</v>
      </c>
      <c r="S5" s="188" t="s">
        <v>314</v>
      </c>
      <c r="T5" s="190" t="s">
        <v>328</v>
      </c>
    </row>
    <row r="6" spans="1:20" s="191" customFormat="1" x14ac:dyDescent="0.25">
      <c r="A6" s="192"/>
      <c r="B6" s="192"/>
      <c r="C6" s="192"/>
      <c r="D6" s="192" t="s">
        <v>295</v>
      </c>
      <c r="E6" s="193" t="s">
        <v>325</v>
      </c>
      <c r="F6" s="193" t="s">
        <v>68</v>
      </c>
      <c r="G6" s="192">
        <v>354688193</v>
      </c>
      <c r="H6" s="194">
        <v>23573</v>
      </c>
      <c r="I6" s="192" t="s">
        <v>324</v>
      </c>
      <c r="J6" s="194"/>
      <c r="K6" s="194"/>
      <c r="L6" s="194"/>
      <c r="M6" s="193"/>
      <c r="N6" s="195"/>
      <c r="O6" s="195"/>
      <c r="P6" s="194"/>
      <c r="Q6" s="194"/>
      <c r="R6" s="194"/>
      <c r="S6" s="194"/>
    </row>
    <row r="7" spans="1:20" s="191" customFormat="1" x14ac:dyDescent="0.25">
      <c r="A7" s="192"/>
      <c r="B7" s="192"/>
      <c r="C7" s="192"/>
      <c r="D7" s="192" t="s">
        <v>297</v>
      </c>
      <c r="E7" s="193" t="s">
        <v>133</v>
      </c>
      <c r="F7" s="193" t="s">
        <v>68</v>
      </c>
      <c r="G7" s="192">
        <v>328881346</v>
      </c>
      <c r="H7" s="194">
        <v>33837</v>
      </c>
      <c r="I7" s="192" t="s">
        <v>324</v>
      </c>
      <c r="J7" s="194"/>
      <c r="K7" s="194"/>
      <c r="L7" s="194"/>
      <c r="M7" s="193"/>
      <c r="N7" s="195"/>
      <c r="O7" s="195"/>
      <c r="P7" s="194"/>
      <c r="Q7" s="194"/>
      <c r="R7" s="194"/>
      <c r="S7" s="194"/>
    </row>
    <row r="8" spans="1:20" s="191" customFormat="1" x14ac:dyDescent="0.25">
      <c r="A8" s="192"/>
      <c r="B8" s="192"/>
      <c r="C8" s="192"/>
      <c r="D8" s="192" t="s">
        <v>297</v>
      </c>
      <c r="E8" s="193" t="s">
        <v>248</v>
      </c>
      <c r="F8" s="193" t="s">
        <v>68</v>
      </c>
      <c r="G8" s="192">
        <v>332904003</v>
      </c>
      <c r="H8" s="194">
        <v>34454</v>
      </c>
      <c r="I8" s="192" t="s">
        <v>324</v>
      </c>
      <c r="J8" s="194"/>
      <c r="K8" s="194"/>
      <c r="L8" s="194"/>
      <c r="M8" s="193"/>
      <c r="N8" s="195"/>
      <c r="O8" s="195"/>
      <c r="P8" s="194"/>
      <c r="Q8" s="194"/>
      <c r="R8" s="194"/>
      <c r="S8" s="194"/>
    </row>
    <row r="9" spans="1:20" s="191" customFormat="1" x14ac:dyDescent="0.25">
      <c r="A9" s="192"/>
      <c r="B9" s="192"/>
      <c r="C9" s="192"/>
      <c r="D9" s="192" t="s">
        <v>297</v>
      </c>
      <c r="E9" s="193" t="s">
        <v>42</v>
      </c>
      <c r="F9" s="193" t="s">
        <v>68</v>
      </c>
      <c r="G9" s="192">
        <v>353922114</v>
      </c>
      <c r="H9" s="194">
        <v>35340</v>
      </c>
      <c r="I9" s="192" t="s">
        <v>324</v>
      </c>
      <c r="J9" s="194"/>
      <c r="K9" s="194"/>
      <c r="L9" s="194"/>
      <c r="M9" s="193"/>
      <c r="N9" s="195"/>
      <c r="O9" s="195"/>
      <c r="P9" s="194"/>
      <c r="Q9" s="194"/>
      <c r="R9" s="194"/>
      <c r="S9" s="194"/>
    </row>
    <row r="10" spans="1:20" s="95" customFormat="1" x14ac:dyDescent="0.25">
      <c r="A10" s="94" t="s">
        <v>285</v>
      </c>
      <c r="B10" s="94" t="s">
        <v>276</v>
      </c>
      <c r="C10" s="94" t="s">
        <v>413</v>
      </c>
      <c r="D10" s="94">
        <v>300246</v>
      </c>
      <c r="E10" s="95" t="s">
        <v>247</v>
      </c>
      <c r="F10" s="95" t="s">
        <v>90</v>
      </c>
      <c r="G10" s="94">
        <v>348900708</v>
      </c>
      <c r="H10" s="96">
        <v>33825</v>
      </c>
      <c r="I10" s="94" t="s">
        <v>329</v>
      </c>
      <c r="J10" s="96">
        <v>40826</v>
      </c>
      <c r="K10" s="96"/>
      <c r="L10" s="96"/>
      <c r="M10" s="95" t="s">
        <v>246</v>
      </c>
      <c r="N10" s="97">
        <v>13.5</v>
      </c>
      <c r="O10" s="97" t="s">
        <v>274</v>
      </c>
      <c r="P10" s="96" t="s">
        <v>321</v>
      </c>
      <c r="Q10" s="96" t="s">
        <v>321</v>
      </c>
      <c r="R10" s="96"/>
      <c r="S10" s="94" t="s">
        <v>315</v>
      </c>
      <c r="T10" s="95" t="s">
        <v>330</v>
      </c>
    </row>
    <row r="11" spans="1:20" s="124" customFormat="1" x14ac:dyDescent="0.25">
      <c r="A11" s="123" t="s">
        <v>285</v>
      </c>
      <c r="B11" s="123" t="s">
        <v>276</v>
      </c>
      <c r="C11" s="123" t="s">
        <v>413</v>
      </c>
      <c r="D11" s="123">
        <v>300366</v>
      </c>
      <c r="E11" s="124" t="s">
        <v>109</v>
      </c>
      <c r="F11" s="124" t="s">
        <v>223</v>
      </c>
      <c r="G11" s="123"/>
      <c r="H11" s="123"/>
      <c r="I11" s="123"/>
      <c r="J11" s="125">
        <v>42156</v>
      </c>
      <c r="K11" s="125"/>
      <c r="L11" s="125"/>
      <c r="M11" s="124" t="s">
        <v>224</v>
      </c>
      <c r="N11" s="126">
        <v>38.461537999999997</v>
      </c>
      <c r="O11" s="126">
        <v>80000</v>
      </c>
      <c r="P11" s="125">
        <v>42186</v>
      </c>
      <c r="Q11" s="123"/>
      <c r="R11" s="123"/>
      <c r="S11" s="123" t="s">
        <v>314</v>
      </c>
    </row>
    <row r="12" spans="1:20" s="124" customFormat="1" x14ac:dyDescent="0.25">
      <c r="A12" s="123" t="s">
        <v>285</v>
      </c>
      <c r="B12" s="123" t="s">
        <v>276</v>
      </c>
      <c r="C12" s="123" t="s">
        <v>413</v>
      </c>
      <c r="D12" s="123">
        <v>300374</v>
      </c>
      <c r="E12" s="124" t="s">
        <v>157</v>
      </c>
      <c r="F12" s="124" t="s">
        <v>158</v>
      </c>
      <c r="G12" s="123"/>
      <c r="H12" s="123"/>
      <c r="I12" s="123"/>
      <c r="J12" s="125">
        <v>42207</v>
      </c>
      <c r="K12" s="125"/>
      <c r="L12" s="125"/>
      <c r="M12" s="124" t="s">
        <v>159</v>
      </c>
      <c r="N12" s="126">
        <v>24.519231000000001</v>
      </c>
      <c r="O12" s="126">
        <v>51000</v>
      </c>
      <c r="P12" s="125">
        <v>42217</v>
      </c>
      <c r="Q12" s="123"/>
      <c r="R12" s="123"/>
      <c r="S12" s="123" t="s">
        <v>316</v>
      </c>
    </row>
    <row r="13" spans="1:20" s="52" customFormat="1" x14ac:dyDescent="0.25">
      <c r="A13" s="51"/>
      <c r="B13" s="51" t="s">
        <v>375</v>
      </c>
      <c r="C13" s="51" t="s">
        <v>411</v>
      </c>
      <c r="D13" s="51">
        <v>27066</v>
      </c>
      <c r="E13" s="52" t="s">
        <v>358</v>
      </c>
      <c r="F13" s="52" t="s">
        <v>359</v>
      </c>
      <c r="G13" s="51"/>
      <c r="H13" s="51"/>
      <c r="I13" s="51"/>
      <c r="J13" s="53">
        <v>42186</v>
      </c>
      <c r="K13" s="51"/>
      <c r="L13" s="51"/>
      <c r="N13" s="54">
        <f>O13/(37.5*52)</f>
        <v>19.88</v>
      </c>
      <c r="O13" s="54">
        <v>38766</v>
      </c>
      <c r="P13" s="53" t="s">
        <v>369</v>
      </c>
      <c r="Q13" s="53" t="s">
        <v>288</v>
      </c>
      <c r="R13" s="53"/>
      <c r="S13" s="51" t="s">
        <v>315</v>
      </c>
    </row>
    <row r="14" spans="1:20" s="124" customFormat="1" x14ac:dyDescent="0.25">
      <c r="A14" s="123" t="s">
        <v>285</v>
      </c>
      <c r="B14" s="123" t="s">
        <v>276</v>
      </c>
      <c r="C14" s="123" t="s">
        <v>413</v>
      </c>
      <c r="D14" s="123">
        <v>300353</v>
      </c>
      <c r="E14" s="124" t="s">
        <v>94</v>
      </c>
      <c r="F14" s="124" t="s">
        <v>95</v>
      </c>
      <c r="G14" s="123"/>
      <c r="H14" s="123"/>
      <c r="I14" s="123"/>
      <c r="J14" s="125">
        <v>41936</v>
      </c>
      <c r="K14" s="125"/>
      <c r="L14" s="125"/>
      <c r="M14" s="124" t="s">
        <v>79</v>
      </c>
      <c r="N14" s="126">
        <v>24.726922999999999</v>
      </c>
      <c r="O14" s="126">
        <v>51432</v>
      </c>
      <c r="P14" s="125">
        <v>42278</v>
      </c>
      <c r="Q14" s="123"/>
      <c r="R14" s="123"/>
      <c r="S14" s="123" t="s">
        <v>314</v>
      </c>
      <c r="T14" s="124" t="s">
        <v>331</v>
      </c>
    </row>
    <row r="15" spans="1:20" s="95" customFormat="1" x14ac:dyDescent="0.25">
      <c r="A15" s="94" t="s">
        <v>285</v>
      </c>
      <c r="B15" s="94" t="s">
        <v>375</v>
      </c>
      <c r="C15" s="94" t="s">
        <v>411</v>
      </c>
      <c r="D15" s="94">
        <v>2800</v>
      </c>
      <c r="E15" s="95" t="s">
        <v>360</v>
      </c>
      <c r="F15" s="95" t="s">
        <v>361</v>
      </c>
      <c r="G15" s="94"/>
      <c r="H15" s="94"/>
      <c r="I15" s="94"/>
      <c r="J15" s="96">
        <v>29504</v>
      </c>
      <c r="K15" s="94"/>
      <c r="L15" s="94"/>
      <c r="N15" s="97">
        <f>O15/(37.5*52)</f>
        <v>30.008661538461538</v>
      </c>
      <c r="O15" s="97">
        <v>58516.89</v>
      </c>
      <c r="P15" s="96">
        <v>42005</v>
      </c>
      <c r="Q15" s="94"/>
      <c r="R15" s="94"/>
      <c r="S15" s="94" t="s">
        <v>391</v>
      </c>
      <c r="T15" s="95" t="s">
        <v>377</v>
      </c>
    </row>
    <row r="16" spans="1:20" s="129" customFormat="1" x14ac:dyDescent="0.25">
      <c r="A16" s="128"/>
      <c r="B16" s="128"/>
      <c r="C16" s="128"/>
      <c r="D16" s="128" t="s">
        <v>295</v>
      </c>
      <c r="E16" s="129" t="s">
        <v>109</v>
      </c>
      <c r="F16" s="129" t="s">
        <v>361</v>
      </c>
      <c r="G16" s="128">
        <v>330482653</v>
      </c>
      <c r="H16" s="130">
        <v>19285</v>
      </c>
      <c r="I16" s="128" t="s">
        <v>378</v>
      </c>
      <c r="J16" s="130"/>
      <c r="K16" s="128"/>
      <c r="L16" s="128"/>
      <c r="N16" s="131"/>
      <c r="O16" s="131"/>
      <c r="P16" s="130"/>
      <c r="Q16" s="128"/>
      <c r="R16" s="128"/>
      <c r="S16" s="128"/>
    </row>
    <row r="17" spans="1:20" s="52" customFormat="1" x14ac:dyDescent="0.25">
      <c r="A17" s="51" t="s">
        <v>285</v>
      </c>
      <c r="B17" s="51" t="s">
        <v>276</v>
      </c>
      <c r="C17" s="51" t="s">
        <v>413</v>
      </c>
      <c r="D17" s="51">
        <v>16907</v>
      </c>
      <c r="E17" s="52" t="s">
        <v>225</v>
      </c>
      <c r="F17" s="52" t="s">
        <v>226</v>
      </c>
      <c r="G17" s="51">
        <v>330663295</v>
      </c>
      <c r="H17" s="53">
        <v>24082</v>
      </c>
      <c r="I17" s="51" t="s">
        <v>393</v>
      </c>
      <c r="J17" s="53">
        <v>33120</v>
      </c>
      <c r="K17" s="51"/>
      <c r="L17" s="51"/>
      <c r="M17" s="52" t="s">
        <v>224</v>
      </c>
      <c r="N17" s="54">
        <v>40.049531999999999</v>
      </c>
      <c r="O17" s="54">
        <v>102023.03</v>
      </c>
      <c r="P17" s="53" t="s">
        <v>394</v>
      </c>
      <c r="Q17" s="51" t="s">
        <v>395</v>
      </c>
      <c r="R17" s="51"/>
      <c r="S17" s="51" t="s">
        <v>315</v>
      </c>
      <c r="T17" s="52" t="s">
        <v>396</v>
      </c>
    </row>
    <row r="18" spans="1:20" s="95" customFormat="1" x14ac:dyDescent="0.25">
      <c r="A18" s="94" t="s">
        <v>285</v>
      </c>
      <c r="B18" s="94" t="s">
        <v>276</v>
      </c>
      <c r="C18" s="94" t="s">
        <v>413</v>
      </c>
      <c r="D18" s="94">
        <v>300220</v>
      </c>
      <c r="E18" s="95" t="s">
        <v>27</v>
      </c>
      <c r="F18" s="95" t="s">
        <v>28</v>
      </c>
      <c r="G18" s="94">
        <v>339701959</v>
      </c>
      <c r="H18" s="96">
        <v>24471</v>
      </c>
      <c r="I18" s="127" t="s">
        <v>320</v>
      </c>
      <c r="J18" s="96">
        <v>40561</v>
      </c>
      <c r="K18" s="96">
        <v>42040</v>
      </c>
      <c r="L18" s="96" t="s">
        <v>282</v>
      </c>
      <c r="M18" s="95" t="s">
        <v>29</v>
      </c>
      <c r="N18" s="97">
        <v>61.826712000000001</v>
      </c>
      <c r="O18" s="97">
        <v>128599.56</v>
      </c>
      <c r="P18" s="96">
        <v>42005</v>
      </c>
      <c r="Q18" s="96">
        <v>42036</v>
      </c>
      <c r="R18" s="96"/>
      <c r="S18" s="94" t="s">
        <v>314</v>
      </c>
    </row>
    <row r="19" spans="1:20" s="129" customFormat="1" x14ac:dyDescent="0.25">
      <c r="A19" s="128"/>
      <c r="B19" s="128"/>
      <c r="C19" s="128"/>
      <c r="D19" s="128" t="s">
        <v>295</v>
      </c>
      <c r="E19" s="129" t="s">
        <v>59</v>
      </c>
      <c r="F19" s="129" t="s">
        <v>268</v>
      </c>
      <c r="G19" s="128">
        <v>320527106</v>
      </c>
      <c r="H19" s="130">
        <v>25295</v>
      </c>
      <c r="I19" s="127" t="s">
        <v>320</v>
      </c>
      <c r="J19" s="130"/>
      <c r="K19" s="130"/>
      <c r="L19" s="130"/>
      <c r="N19" s="131"/>
      <c r="O19" s="131"/>
      <c r="P19" s="130"/>
      <c r="Q19" s="128"/>
      <c r="R19" s="128"/>
      <c r="S19" s="128"/>
    </row>
    <row r="20" spans="1:20" s="129" customFormat="1" x14ac:dyDescent="0.25">
      <c r="A20" s="128"/>
      <c r="B20" s="128"/>
      <c r="C20" s="128"/>
      <c r="D20" s="128" t="s">
        <v>297</v>
      </c>
      <c r="E20" s="129" t="s">
        <v>27</v>
      </c>
      <c r="F20" s="129" t="s">
        <v>268</v>
      </c>
      <c r="G20" s="128">
        <v>333965566</v>
      </c>
      <c r="H20" s="130">
        <v>36338</v>
      </c>
      <c r="I20" s="127" t="s">
        <v>320</v>
      </c>
      <c r="J20" s="130"/>
      <c r="K20" s="130"/>
      <c r="L20" s="130"/>
      <c r="N20" s="131"/>
      <c r="O20" s="131"/>
      <c r="P20" s="130"/>
      <c r="Q20" s="128"/>
      <c r="R20" s="128"/>
      <c r="S20" s="128"/>
    </row>
    <row r="21" spans="1:20" s="129" customFormat="1" x14ac:dyDescent="0.25">
      <c r="A21" s="128"/>
      <c r="B21" s="128"/>
      <c r="C21" s="128"/>
      <c r="D21" s="128" t="s">
        <v>297</v>
      </c>
      <c r="E21" s="129" t="s">
        <v>319</v>
      </c>
      <c r="F21" s="129" t="s">
        <v>268</v>
      </c>
      <c r="G21" s="128">
        <v>334988075</v>
      </c>
      <c r="H21" s="130">
        <v>36960</v>
      </c>
      <c r="I21" s="127" t="s">
        <v>320</v>
      </c>
      <c r="J21" s="130"/>
      <c r="K21" s="130"/>
      <c r="L21" s="130"/>
      <c r="N21" s="131"/>
      <c r="O21" s="131"/>
      <c r="P21" s="130"/>
      <c r="Q21" s="128"/>
      <c r="R21" s="128"/>
      <c r="S21" s="128"/>
    </row>
    <row r="22" spans="1:20" s="129" customFormat="1" x14ac:dyDescent="0.25">
      <c r="A22" s="128"/>
      <c r="B22" s="128"/>
      <c r="C22" s="128"/>
      <c r="D22" s="128" t="s">
        <v>297</v>
      </c>
      <c r="E22" s="129" t="s">
        <v>147</v>
      </c>
      <c r="F22" s="129" t="s">
        <v>268</v>
      </c>
      <c r="G22" s="128">
        <v>319042616</v>
      </c>
      <c r="H22" s="130">
        <v>38059</v>
      </c>
      <c r="I22" s="127" t="s">
        <v>320</v>
      </c>
      <c r="J22" s="130"/>
      <c r="K22" s="130"/>
      <c r="L22" s="130"/>
      <c r="N22" s="131"/>
      <c r="O22" s="131"/>
      <c r="P22" s="130"/>
      <c r="Q22" s="128"/>
      <c r="R22" s="128"/>
      <c r="S22" s="128"/>
    </row>
    <row r="23" spans="1:20" s="129" customFormat="1" x14ac:dyDescent="0.25">
      <c r="A23" s="128"/>
      <c r="B23" s="128"/>
      <c r="C23" s="128"/>
      <c r="D23" s="128" t="s">
        <v>297</v>
      </c>
      <c r="E23" s="129" t="s">
        <v>126</v>
      </c>
      <c r="F23" s="129" t="s">
        <v>268</v>
      </c>
      <c r="G23" s="128">
        <v>339087366</v>
      </c>
      <c r="H23" s="130">
        <v>39811</v>
      </c>
      <c r="I23" s="127" t="s">
        <v>320</v>
      </c>
      <c r="J23" s="130"/>
      <c r="K23" s="130"/>
      <c r="L23" s="130"/>
      <c r="N23" s="131"/>
      <c r="O23" s="131"/>
      <c r="P23" s="130"/>
      <c r="Q23" s="128"/>
      <c r="R23" s="128"/>
      <c r="S23" s="128"/>
    </row>
    <row r="24" spans="1:20" s="95" customFormat="1" x14ac:dyDescent="0.25">
      <c r="A24" s="94" t="s">
        <v>285</v>
      </c>
      <c r="B24" s="94" t="s">
        <v>381</v>
      </c>
      <c r="C24" s="94" t="s">
        <v>413</v>
      </c>
      <c r="D24" s="94">
        <v>14102</v>
      </c>
      <c r="E24" s="95" t="s">
        <v>397</v>
      </c>
      <c r="F24" s="95" t="s">
        <v>227</v>
      </c>
      <c r="G24" s="94">
        <v>333522516</v>
      </c>
      <c r="H24" s="96">
        <v>20895</v>
      </c>
      <c r="I24" s="94" t="s">
        <v>398</v>
      </c>
      <c r="J24" s="96">
        <v>28926</v>
      </c>
      <c r="K24" s="96">
        <v>41060</v>
      </c>
      <c r="L24" s="96" t="s">
        <v>284</v>
      </c>
      <c r="N24" s="97"/>
      <c r="O24" s="97"/>
      <c r="P24" s="96">
        <v>42005</v>
      </c>
      <c r="Q24" s="96">
        <v>42278</v>
      </c>
      <c r="R24" s="96"/>
      <c r="S24" s="94" t="s">
        <v>314</v>
      </c>
      <c r="T24" s="95" t="s">
        <v>399</v>
      </c>
    </row>
    <row r="25" spans="1:20" s="129" customFormat="1" x14ac:dyDescent="0.25">
      <c r="A25" s="128"/>
      <c r="B25" s="128"/>
      <c r="C25" s="128"/>
      <c r="D25" s="128" t="s">
        <v>295</v>
      </c>
      <c r="E25" s="129" t="s">
        <v>242</v>
      </c>
      <c r="F25" s="129" t="s">
        <v>227</v>
      </c>
      <c r="G25" s="128">
        <v>356523616</v>
      </c>
      <c r="H25" s="130">
        <v>20537</v>
      </c>
      <c r="I25" s="127" t="s">
        <v>398</v>
      </c>
      <c r="J25" s="130"/>
      <c r="K25" s="130"/>
      <c r="L25" s="130"/>
      <c r="N25" s="131"/>
      <c r="O25" s="131"/>
      <c r="P25" s="130"/>
      <c r="Q25" s="128"/>
      <c r="R25" s="128"/>
      <c r="S25" s="128"/>
    </row>
    <row r="26" spans="1:20" s="129" customFormat="1" x14ac:dyDescent="0.25">
      <c r="A26" s="128"/>
      <c r="B26" s="128"/>
      <c r="C26" s="128"/>
      <c r="D26" s="128" t="s">
        <v>297</v>
      </c>
      <c r="E26" s="129" t="s">
        <v>250</v>
      </c>
      <c r="F26" s="129" t="s">
        <v>227</v>
      </c>
      <c r="G26" s="128">
        <v>350906065</v>
      </c>
      <c r="H26" s="130">
        <v>34709</v>
      </c>
      <c r="I26" s="127" t="s">
        <v>398</v>
      </c>
      <c r="J26" s="130"/>
      <c r="K26" s="130"/>
      <c r="L26" s="130"/>
      <c r="N26" s="131"/>
      <c r="O26" s="131"/>
      <c r="P26" s="130"/>
      <c r="Q26" s="128"/>
      <c r="R26" s="128"/>
      <c r="S26" s="128"/>
    </row>
    <row r="27" spans="1:20" s="129" customFormat="1" x14ac:dyDescent="0.25">
      <c r="A27" s="128"/>
      <c r="B27" s="128"/>
      <c r="C27" s="128"/>
      <c r="D27" s="128" t="s">
        <v>297</v>
      </c>
      <c r="E27" s="129" t="s">
        <v>400</v>
      </c>
      <c r="F27" s="129" t="s">
        <v>227</v>
      </c>
      <c r="G27" s="128">
        <v>345962733</v>
      </c>
      <c r="H27" s="130">
        <v>35263</v>
      </c>
      <c r="I27" s="127" t="s">
        <v>398</v>
      </c>
      <c r="J27" s="130"/>
      <c r="K27" s="130"/>
      <c r="L27" s="130"/>
      <c r="N27" s="131"/>
      <c r="O27" s="131"/>
      <c r="P27" s="130"/>
      <c r="Q27" s="128"/>
      <c r="R27" s="128"/>
      <c r="S27" s="128"/>
    </row>
    <row r="28" spans="1:20" s="95" customFormat="1" x14ac:dyDescent="0.25">
      <c r="A28" s="94" t="s">
        <v>285</v>
      </c>
      <c r="B28" s="94" t="s">
        <v>276</v>
      </c>
      <c r="C28" s="94" t="s">
        <v>413</v>
      </c>
      <c r="D28" s="94">
        <v>300315</v>
      </c>
      <c r="E28" s="95" t="s">
        <v>264</v>
      </c>
      <c r="F28" s="95" t="s">
        <v>265</v>
      </c>
      <c r="G28" s="94"/>
      <c r="H28" s="94"/>
      <c r="I28" s="94"/>
      <c r="J28" s="96">
        <v>41609</v>
      </c>
      <c r="K28" s="96"/>
      <c r="L28" s="96"/>
      <c r="M28" s="95" t="s">
        <v>263</v>
      </c>
      <c r="N28" s="97">
        <v>76.382211999999996</v>
      </c>
      <c r="O28" s="97">
        <v>158875</v>
      </c>
      <c r="P28" s="96">
        <v>42005</v>
      </c>
      <c r="Q28" s="94" t="s">
        <v>322</v>
      </c>
      <c r="R28" s="94"/>
      <c r="S28" s="94" t="s">
        <v>316</v>
      </c>
      <c r="T28" s="95" t="s">
        <v>332</v>
      </c>
    </row>
    <row r="29" spans="1:20" s="95" customFormat="1" x14ac:dyDescent="0.25">
      <c r="A29" s="94" t="s">
        <v>285</v>
      </c>
      <c r="B29" s="94" t="s">
        <v>276</v>
      </c>
      <c r="C29" s="94" t="s">
        <v>413</v>
      </c>
      <c r="D29" s="94">
        <v>300298</v>
      </c>
      <c r="E29" s="95" t="s">
        <v>65</v>
      </c>
      <c r="F29" s="95" t="s">
        <v>160</v>
      </c>
      <c r="G29" s="94"/>
      <c r="H29" s="94"/>
      <c r="I29" s="94"/>
      <c r="J29" s="96">
        <v>41435</v>
      </c>
      <c r="K29" s="96"/>
      <c r="L29" s="96"/>
      <c r="M29" s="95" t="s">
        <v>159</v>
      </c>
      <c r="N29" s="97">
        <v>26.923076999999999</v>
      </c>
      <c r="O29" s="97">
        <v>56000</v>
      </c>
      <c r="P29" s="96" t="s">
        <v>289</v>
      </c>
      <c r="Q29" s="94" t="s">
        <v>290</v>
      </c>
      <c r="R29" s="94"/>
      <c r="S29" s="94"/>
      <c r="T29" s="95" t="s">
        <v>323</v>
      </c>
    </row>
    <row r="30" spans="1:20" s="95" customFormat="1" x14ac:dyDescent="0.25">
      <c r="A30" s="94" t="s">
        <v>285</v>
      </c>
      <c r="B30" s="94" t="s">
        <v>276</v>
      </c>
      <c r="C30" s="94" t="s">
        <v>413</v>
      </c>
      <c r="D30" s="94">
        <v>300349</v>
      </c>
      <c r="E30" s="95" t="s">
        <v>182</v>
      </c>
      <c r="F30" s="95" t="s">
        <v>183</v>
      </c>
      <c r="G30" s="94"/>
      <c r="H30" s="94"/>
      <c r="I30" s="94"/>
      <c r="J30" s="96">
        <v>41910</v>
      </c>
      <c r="K30" s="96">
        <v>42131</v>
      </c>
      <c r="L30" s="96" t="s">
        <v>282</v>
      </c>
      <c r="M30" s="95" t="s">
        <v>170</v>
      </c>
      <c r="N30" s="97">
        <v>31.850792999999999</v>
      </c>
      <c r="O30" s="97">
        <v>66249.649999999994</v>
      </c>
      <c r="P30" s="96">
        <v>42005</v>
      </c>
      <c r="Q30" s="96">
        <v>42186</v>
      </c>
      <c r="R30" s="96"/>
      <c r="S30" s="94"/>
    </row>
    <row r="31" spans="1:20" s="124" customFormat="1" x14ac:dyDescent="0.25">
      <c r="A31" s="123" t="s">
        <v>285</v>
      </c>
      <c r="B31" s="123" t="s">
        <v>276</v>
      </c>
      <c r="C31" s="123" t="s">
        <v>413</v>
      </c>
      <c r="D31" s="123">
        <v>300358</v>
      </c>
      <c r="E31" s="124" t="s">
        <v>109</v>
      </c>
      <c r="F31" s="124" t="s">
        <v>269</v>
      </c>
      <c r="G31" s="123"/>
      <c r="H31" s="123"/>
      <c r="I31" s="123"/>
      <c r="J31" s="125">
        <v>42107</v>
      </c>
      <c r="K31" s="125"/>
      <c r="L31" s="125"/>
      <c r="M31" s="124" t="s">
        <v>266</v>
      </c>
      <c r="N31" s="126">
        <v>27.124701000000002</v>
      </c>
      <c r="O31" s="126">
        <v>56772</v>
      </c>
      <c r="P31" s="125">
        <v>42125</v>
      </c>
      <c r="Q31" s="123"/>
      <c r="R31" s="123"/>
      <c r="S31" s="123" t="s">
        <v>314</v>
      </c>
    </row>
    <row r="32" spans="1:20" s="124" customFormat="1" x14ac:dyDescent="0.25">
      <c r="A32" s="123" t="s">
        <v>285</v>
      </c>
      <c r="B32" s="123" t="s">
        <v>276</v>
      </c>
      <c r="C32" s="123" t="s">
        <v>413</v>
      </c>
      <c r="D32" s="123">
        <v>1305</v>
      </c>
      <c r="E32" s="124" t="s">
        <v>65</v>
      </c>
      <c r="F32" s="124" t="s">
        <v>66</v>
      </c>
      <c r="G32" s="123"/>
      <c r="H32" s="123"/>
      <c r="I32" s="123"/>
      <c r="J32" s="125">
        <v>33133</v>
      </c>
      <c r="K32" s="125"/>
      <c r="L32" s="125"/>
      <c r="M32" s="124" t="s">
        <v>67</v>
      </c>
      <c r="N32" s="126">
        <v>75.480074000000002</v>
      </c>
      <c r="O32" s="126">
        <v>156998.54999999999</v>
      </c>
      <c r="P32" s="125">
        <v>42005</v>
      </c>
      <c r="Q32" s="123"/>
      <c r="R32" s="123"/>
      <c r="S32" s="123" t="s">
        <v>314</v>
      </c>
    </row>
    <row r="33" spans="1:20" s="197" customFormat="1" x14ac:dyDescent="0.25">
      <c r="A33" s="196"/>
      <c r="B33" s="196"/>
      <c r="C33" s="196"/>
      <c r="D33" s="196" t="s">
        <v>295</v>
      </c>
      <c r="E33" s="197" t="s">
        <v>204</v>
      </c>
      <c r="F33" s="197" t="s">
        <v>66</v>
      </c>
      <c r="G33" s="196">
        <v>483766905</v>
      </c>
      <c r="H33" s="198">
        <v>23172</v>
      </c>
      <c r="I33" s="196" t="s">
        <v>387</v>
      </c>
      <c r="J33" s="198"/>
      <c r="K33" s="198"/>
      <c r="L33" s="198"/>
      <c r="N33" s="199"/>
      <c r="O33" s="199"/>
      <c r="P33" s="198">
        <v>42005</v>
      </c>
      <c r="Q33" s="196"/>
      <c r="R33" s="196"/>
      <c r="S33" s="196"/>
    </row>
    <row r="34" spans="1:20" s="197" customFormat="1" x14ac:dyDescent="0.25">
      <c r="A34" s="196"/>
      <c r="B34" s="196"/>
      <c r="C34" s="196"/>
      <c r="D34" s="196" t="s">
        <v>297</v>
      </c>
      <c r="E34" s="197" t="s">
        <v>386</v>
      </c>
      <c r="F34" s="197" t="s">
        <v>66</v>
      </c>
      <c r="G34" s="196">
        <v>350908925</v>
      </c>
      <c r="H34" s="198">
        <v>34727</v>
      </c>
      <c r="I34" s="196" t="s">
        <v>387</v>
      </c>
      <c r="J34" s="198"/>
      <c r="K34" s="198"/>
      <c r="L34" s="198"/>
      <c r="N34" s="199"/>
      <c r="O34" s="199"/>
      <c r="P34" s="198">
        <v>42005</v>
      </c>
      <c r="Q34" s="196"/>
      <c r="R34" s="196"/>
      <c r="S34" s="196"/>
    </row>
    <row r="35" spans="1:20" s="197" customFormat="1" x14ac:dyDescent="0.25">
      <c r="A35" s="196"/>
      <c r="B35" s="196"/>
      <c r="C35" s="196"/>
      <c r="D35" s="196" t="s">
        <v>297</v>
      </c>
      <c r="E35" s="197" t="s">
        <v>252</v>
      </c>
      <c r="F35" s="197" t="s">
        <v>66</v>
      </c>
      <c r="G35" s="196">
        <v>361862793</v>
      </c>
      <c r="H35" s="198">
        <v>33487</v>
      </c>
      <c r="I35" s="196" t="s">
        <v>387</v>
      </c>
      <c r="J35" s="198"/>
      <c r="K35" s="198"/>
      <c r="L35" s="198"/>
      <c r="N35" s="199"/>
      <c r="O35" s="199"/>
      <c r="P35" s="198">
        <v>42005</v>
      </c>
      <c r="Q35" s="196"/>
      <c r="R35" s="196"/>
      <c r="S35" s="196"/>
    </row>
    <row r="36" spans="1:20" s="129" customFormat="1" x14ac:dyDescent="0.25">
      <c r="A36" s="128"/>
      <c r="B36" s="128"/>
      <c r="C36" s="128"/>
      <c r="D36" s="128" t="s">
        <v>297</v>
      </c>
      <c r="E36" s="129" t="s">
        <v>253</v>
      </c>
      <c r="F36" s="129" t="s">
        <v>66</v>
      </c>
      <c r="G36" s="128">
        <v>628093795</v>
      </c>
      <c r="H36" s="130">
        <v>32631</v>
      </c>
      <c r="I36" s="128" t="s">
        <v>387</v>
      </c>
      <c r="J36" s="130"/>
      <c r="K36" s="130"/>
      <c r="L36" s="130"/>
      <c r="N36" s="131"/>
      <c r="O36" s="131"/>
      <c r="P36" s="130">
        <v>42005</v>
      </c>
      <c r="Q36" s="130">
        <v>42156</v>
      </c>
      <c r="R36" s="130"/>
      <c r="S36" s="128"/>
      <c r="T36" s="129" t="s">
        <v>388</v>
      </c>
    </row>
    <row r="37" spans="1:20" s="95" customFormat="1" x14ac:dyDescent="0.25">
      <c r="A37" s="94" t="s">
        <v>285</v>
      </c>
      <c r="B37" s="94" t="s">
        <v>276</v>
      </c>
      <c r="C37" s="94" t="s">
        <v>413</v>
      </c>
      <c r="D37" s="94">
        <v>300279</v>
      </c>
      <c r="E37" s="95" t="s">
        <v>347</v>
      </c>
      <c r="F37" s="95" t="s">
        <v>258</v>
      </c>
      <c r="G37" s="94"/>
      <c r="H37" s="94"/>
      <c r="I37" s="94"/>
      <c r="J37" s="96">
        <v>41198</v>
      </c>
      <c r="K37" s="96"/>
      <c r="L37" s="96"/>
      <c r="M37" s="95" t="s">
        <v>259</v>
      </c>
      <c r="N37" s="97">
        <v>13</v>
      </c>
      <c r="O37" s="97" t="s">
        <v>274</v>
      </c>
      <c r="P37" s="96">
        <v>42005</v>
      </c>
      <c r="Q37" s="94"/>
      <c r="R37" s="94"/>
      <c r="S37" s="94" t="s">
        <v>318</v>
      </c>
      <c r="T37" s="95" t="s">
        <v>348</v>
      </c>
    </row>
    <row r="38" spans="1:20" s="129" customFormat="1" x14ac:dyDescent="0.25">
      <c r="A38" s="128"/>
      <c r="B38" s="128"/>
      <c r="C38" s="128"/>
      <c r="D38" s="128" t="s">
        <v>297</v>
      </c>
      <c r="E38" s="129" t="s">
        <v>349</v>
      </c>
      <c r="F38" s="129" t="s">
        <v>258</v>
      </c>
      <c r="G38" s="128">
        <v>337510464</v>
      </c>
      <c r="H38" s="130">
        <v>41786</v>
      </c>
      <c r="I38" s="128"/>
      <c r="J38" s="130"/>
      <c r="K38" s="130"/>
      <c r="L38" s="130"/>
      <c r="N38" s="131"/>
      <c r="O38" s="131"/>
      <c r="P38" s="130">
        <v>42095</v>
      </c>
      <c r="Q38" s="128"/>
      <c r="R38" s="128"/>
      <c r="S38" s="128"/>
    </row>
    <row r="39" spans="1:20" s="95" customFormat="1" x14ac:dyDescent="0.25">
      <c r="A39" s="94" t="s">
        <v>285</v>
      </c>
      <c r="B39" s="94" t="s">
        <v>276</v>
      </c>
      <c r="C39" s="94" t="s">
        <v>413</v>
      </c>
      <c r="D39" s="94">
        <v>300347</v>
      </c>
      <c r="E39" s="95" t="s">
        <v>191</v>
      </c>
      <c r="F39" s="95" t="s">
        <v>210</v>
      </c>
      <c r="G39" s="94"/>
      <c r="H39" s="94"/>
      <c r="I39" s="94"/>
      <c r="J39" s="96">
        <v>41901</v>
      </c>
      <c r="K39" s="96">
        <v>42251</v>
      </c>
      <c r="L39" s="96" t="s">
        <v>282</v>
      </c>
      <c r="M39" s="95" t="s">
        <v>208</v>
      </c>
      <c r="N39" s="97">
        <v>31.850792999999999</v>
      </c>
      <c r="O39" s="97">
        <v>66249.649999999994</v>
      </c>
      <c r="P39" s="96" t="s">
        <v>289</v>
      </c>
      <c r="Q39" s="94" t="s">
        <v>290</v>
      </c>
      <c r="R39" s="94"/>
      <c r="S39" s="94" t="s">
        <v>315</v>
      </c>
      <c r="T39" s="95" t="s">
        <v>333</v>
      </c>
    </row>
    <row r="40" spans="1:20" s="95" customFormat="1" x14ac:dyDescent="0.25">
      <c r="A40" s="94" t="s">
        <v>285</v>
      </c>
      <c r="B40" s="94" t="s">
        <v>276</v>
      </c>
      <c r="C40" s="94" t="s">
        <v>413</v>
      </c>
      <c r="D40" s="94">
        <v>13101</v>
      </c>
      <c r="E40" s="95" t="s">
        <v>75</v>
      </c>
      <c r="F40" s="95" t="s">
        <v>125</v>
      </c>
      <c r="G40" s="94"/>
      <c r="H40" s="94"/>
      <c r="I40" s="94"/>
      <c r="J40" s="96">
        <v>28992</v>
      </c>
      <c r="K40" s="96">
        <v>42153</v>
      </c>
      <c r="L40" s="96" t="s">
        <v>284</v>
      </c>
      <c r="M40" s="95" t="s">
        <v>124</v>
      </c>
      <c r="N40" s="97">
        <v>61.111987999999997</v>
      </c>
      <c r="O40" s="97">
        <v>127112.94</v>
      </c>
      <c r="P40" s="96">
        <v>42005</v>
      </c>
      <c r="Q40" s="94"/>
      <c r="R40" s="94"/>
      <c r="S40" s="94" t="s">
        <v>314</v>
      </c>
      <c r="T40" s="95" t="s">
        <v>334</v>
      </c>
    </row>
    <row r="41" spans="1:20" s="95" customFormat="1" x14ac:dyDescent="0.25">
      <c r="A41" s="94" t="s">
        <v>285</v>
      </c>
      <c r="B41" s="94" t="s">
        <v>276</v>
      </c>
      <c r="C41" s="94" t="s">
        <v>413</v>
      </c>
      <c r="D41" s="94">
        <v>300360</v>
      </c>
      <c r="E41" s="95" t="s">
        <v>211</v>
      </c>
      <c r="F41" s="95" t="s">
        <v>212</v>
      </c>
      <c r="G41" s="94"/>
      <c r="H41" s="94"/>
      <c r="I41" s="94"/>
      <c r="J41" s="96">
        <v>42106</v>
      </c>
      <c r="K41" s="96"/>
      <c r="L41" s="96"/>
      <c r="M41" s="95" t="s">
        <v>208</v>
      </c>
      <c r="N41" s="97">
        <v>31.850792999999999</v>
      </c>
      <c r="O41" s="97">
        <v>66249.649999999994</v>
      </c>
      <c r="P41" s="96" t="s">
        <v>289</v>
      </c>
      <c r="Q41" s="94" t="s">
        <v>290</v>
      </c>
      <c r="R41" s="94"/>
      <c r="S41" s="94" t="s">
        <v>315</v>
      </c>
      <c r="T41" s="95" t="s">
        <v>312</v>
      </c>
    </row>
    <row r="42" spans="1:20" s="95" customFormat="1" x14ac:dyDescent="0.25">
      <c r="A42" s="94" t="s">
        <v>285</v>
      </c>
      <c r="B42" s="94" t="s">
        <v>276</v>
      </c>
      <c r="C42" s="94" t="s">
        <v>413</v>
      </c>
      <c r="D42" s="94">
        <v>8060</v>
      </c>
      <c r="E42" s="95" t="s">
        <v>188</v>
      </c>
      <c r="F42" s="95" t="s">
        <v>189</v>
      </c>
      <c r="G42" s="94"/>
      <c r="H42" s="94"/>
      <c r="I42" s="94"/>
      <c r="J42" s="96">
        <v>39012</v>
      </c>
      <c r="K42" s="96"/>
      <c r="L42" s="96"/>
      <c r="M42" s="95" t="s">
        <v>170</v>
      </c>
      <c r="N42" s="97">
        <v>46.875898999999997</v>
      </c>
      <c r="O42" s="97">
        <v>97501.87</v>
      </c>
      <c r="P42" s="96">
        <v>42005</v>
      </c>
      <c r="Q42" s="94"/>
      <c r="R42" s="94"/>
      <c r="S42" s="94"/>
      <c r="T42" s="95" t="s">
        <v>343</v>
      </c>
    </row>
    <row r="43" spans="1:20" s="129" customFormat="1" x14ac:dyDescent="0.25">
      <c r="A43" s="128"/>
      <c r="B43" s="128"/>
      <c r="C43" s="128"/>
      <c r="D43" s="128" t="s">
        <v>295</v>
      </c>
      <c r="E43" s="129" t="s">
        <v>149</v>
      </c>
      <c r="G43" s="128">
        <v>590583368</v>
      </c>
      <c r="H43" s="130">
        <v>32043</v>
      </c>
      <c r="I43" s="128" t="s">
        <v>346</v>
      </c>
      <c r="J43" s="130"/>
      <c r="K43" s="130"/>
      <c r="L43" s="130"/>
      <c r="N43" s="131"/>
      <c r="O43" s="131"/>
      <c r="P43" s="130">
        <v>42005</v>
      </c>
      <c r="Q43" s="128"/>
      <c r="R43" s="128"/>
      <c r="S43" s="128"/>
    </row>
    <row r="44" spans="1:20" s="129" customFormat="1" x14ac:dyDescent="0.25">
      <c r="A44" s="128"/>
      <c r="B44" s="128"/>
      <c r="C44" s="128"/>
      <c r="D44" s="128" t="s">
        <v>297</v>
      </c>
      <c r="E44" s="129" t="s">
        <v>344</v>
      </c>
      <c r="G44" s="128">
        <v>859107946</v>
      </c>
      <c r="H44" s="130">
        <v>41744</v>
      </c>
      <c r="I44" s="128" t="s">
        <v>346</v>
      </c>
      <c r="J44" s="130"/>
      <c r="K44" s="130"/>
      <c r="L44" s="130"/>
      <c r="N44" s="131"/>
      <c r="O44" s="131"/>
      <c r="P44" s="130">
        <v>42005</v>
      </c>
      <c r="Q44" s="128"/>
      <c r="R44" s="128"/>
      <c r="S44" s="128"/>
    </row>
    <row r="45" spans="1:20" s="129" customFormat="1" x14ac:dyDescent="0.25">
      <c r="A45" s="128"/>
      <c r="B45" s="128"/>
      <c r="C45" s="128"/>
      <c r="D45" s="128" t="s">
        <v>297</v>
      </c>
      <c r="E45" s="129" t="s">
        <v>345</v>
      </c>
      <c r="G45" s="128"/>
      <c r="H45" s="130">
        <v>42355</v>
      </c>
      <c r="I45" s="128" t="s">
        <v>346</v>
      </c>
      <c r="J45" s="130"/>
      <c r="K45" s="130"/>
      <c r="L45" s="130"/>
      <c r="N45" s="131"/>
      <c r="O45" s="131"/>
      <c r="P45" s="130">
        <v>42355</v>
      </c>
      <c r="Q45" s="128"/>
      <c r="R45" s="128"/>
      <c r="S45" s="128"/>
    </row>
    <row r="46" spans="1:20" s="95" customFormat="1" x14ac:dyDescent="0.25">
      <c r="A46" s="94" t="s">
        <v>285</v>
      </c>
      <c r="B46" s="94" t="s">
        <v>276</v>
      </c>
      <c r="C46" s="94" t="s">
        <v>413</v>
      </c>
      <c r="D46" s="94">
        <v>13607</v>
      </c>
      <c r="E46" s="95" t="s">
        <v>191</v>
      </c>
      <c r="F46" s="95" t="s">
        <v>228</v>
      </c>
      <c r="G46" s="94"/>
      <c r="H46" s="94"/>
      <c r="I46" s="94"/>
      <c r="J46" s="96">
        <v>33449</v>
      </c>
      <c r="K46" s="96"/>
      <c r="L46" s="96"/>
      <c r="M46" s="95" t="s">
        <v>224</v>
      </c>
      <c r="N46" s="97">
        <v>39.397114999999999</v>
      </c>
      <c r="O46" s="97">
        <v>81946</v>
      </c>
      <c r="P46" s="96">
        <v>42005</v>
      </c>
      <c r="Q46" s="94"/>
      <c r="R46" s="94"/>
      <c r="S46" s="94" t="s">
        <v>318</v>
      </c>
      <c r="T46" s="95" t="s">
        <v>335</v>
      </c>
    </row>
    <row r="47" spans="1:20" s="129" customFormat="1" x14ac:dyDescent="0.25">
      <c r="A47" s="128"/>
      <c r="B47" s="128"/>
      <c r="C47" s="128"/>
      <c r="D47" s="128" t="s">
        <v>295</v>
      </c>
      <c r="E47" s="129" t="s">
        <v>304</v>
      </c>
      <c r="F47" s="129" t="s">
        <v>305</v>
      </c>
      <c r="G47" s="128">
        <v>351563703</v>
      </c>
      <c r="H47" s="130">
        <v>21531</v>
      </c>
      <c r="I47" s="128" t="s">
        <v>308</v>
      </c>
      <c r="J47" s="130"/>
      <c r="K47" s="130"/>
      <c r="L47" s="130"/>
      <c r="N47" s="131"/>
      <c r="O47" s="131"/>
      <c r="P47" s="130">
        <v>42156</v>
      </c>
      <c r="Q47" s="128"/>
      <c r="R47" s="128"/>
      <c r="S47" s="128"/>
    </row>
    <row r="48" spans="1:20" s="129" customFormat="1" x14ac:dyDescent="0.25">
      <c r="A48" s="128"/>
      <c r="B48" s="128"/>
      <c r="C48" s="128"/>
      <c r="D48" s="128" t="s">
        <v>297</v>
      </c>
      <c r="E48" s="129" t="s">
        <v>238</v>
      </c>
      <c r="F48" s="129" t="s">
        <v>305</v>
      </c>
      <c r="G48" s="128">
        <v>341940184</v>
      </c>
      <c r="H48" s="130">
        <v>35801</v>
      </c>
      <c r="I48" s="128" t="s">
        <v>308</v>
      </c>
      <c r="J48" s="130"/>
      <c r="K48" s="130"/>
      <c r="L48" s="130"/>
      <c r="N48" s="131"/>
      <c r="O48" s="131"/>
      <c r="P48" s="130">
        <v>42156</v>
      </c>
      <c r="Q48" s="128"/>
      <c r="R48" s="128"/>
      <c r="S48" s="128"/>
    </row>
    <row r="49" spans="1:20" s="129" customFormat="1" x14ac:dyDescent="0.25">
      <c r="A49" s="128"/>
      <c r="B49" s="128"/>
      <c r="C49" s="128"/>
      <c r="D49" s="128" t="s">
        <v>297</v>
      </c>
      <c r="E49" s="129" t="s">
        <v>306</v>
      </c>
      <c r="F49" s="129" t="s">
        <v>307</v>
      </c>
      <c r="G49" s="128">
        <v>337906224</v>
      </c>
      <c r="H49" s="130">
        <v>33854</v>
      </c>
      <c r="I49" s="128" t="s">
        <v>308</v>
      </c>
      <c r="J49" s="130"/>
      <c r="K49" s="130"/>
      <c r="L49" s="130"/>
      <c r="N49" s="131"/>
      <c r="O49" s="131"/>
      <c r="P49" s="130">
        <v>42156</v>
      </c>
      <c r="Q49" s="128"/>
      <c r="R49" s="128"/>
      <c r="S49" s="128"/>
    </row>
    <row r="50" spans="1:20" s="95" customFormat="1" x14ac:dyDescent="0.25">
      <c r="A50" s="94" t="s">
        <v>285</v>
      </c>
      <c r="B50" s="94" t="s">
        <v>276</v>
      </c>
      <c r="C50" s="94" t="s">
        <v>413</v>
      </c>
      <c r="D50" s="94">
        <v>16865</v>
      </c>
      <c r="E50" s="95" t="s">
        <v>65</v>
      </c>
      <c r="F50" s="95" t="s">
        <v>105</v>
      </c>
      <c r="G50" s="94"/>
      <c r="H50" s="94"/>
      <c r="I50" s="94"/>
      <c r="J50" s="96">
        <v>32295</v>
      </c>
      <c r="K50" s="96"/>
      <c r="L50" s="96"/>
      <c r="M50" s="95" t="s">
        <v>79</v>
      </c>
      <c r="N50" s="97">
        <v>30.455769</v>
      </c>
      <c r="O50" s="97">
        <v>63348</v>
      </c>
      <c r="P50" s="96" t="s">
        <v>289</v>
      </c>
      <c r="Q50" s="94" t="s">
        <v>290</v>
      </c>
      <c r="R50" s="94"/>
      <c r="S50" s="94" t="s">
        <v>315</v>
      </c>
      <c r="T50" s="95" t="s">
        <v>333</v>
      </c>
    </row>
    <row r="51" spans="1:20" s="95" customFormat="1" x14ac:dyDescent="0.25">
      <c r="A51" s="94" t="s">
        <v>285</v>
      </c>
      <c r="B51" s="94" t="s">
        <v>381</v>
      </c>
      <c r="C51" s="94" t="s">
        <v>413</v>
      </c>
      <c r="D51" s="94">
        <v>300118</v>
      </c>
      <c r="E51" s="95" t="s">
        <v>143</v>
      </c>
      <c r="F51" s="95" t="s">
        <v>195</v>
      </c>
      <c r="G51" s="94"/>
      <c r="H51" s="94"/>
      <c r="I51" s="94"/>
      <c r="J51" s="94"/>
      <c r="K51" s="94"/>
      <c r="L51" s="94"/>
      <c r="N51" s="97"/>
      <c r="O51" s="97"/>
      <c r="P51" s="96">
        <v>42005</v>
      </c>
      <c r="Q51" s="94"/>
      <c r="R51" s="94"/>
      <c r="S51" s="94" t="s">
        <v>314</v>
      </c>
    </row>
    <row r="52" spans="1:20" s="129" customFormat="1" x14ac:dyDescent="0.25">
      <c r="A52" s="128"/>
      <c r="D52" s="128" t="s">
        <v>295</v>
      </c>
      <c r="E52" s="129" t="s">
        <v>382</v>
      </c>
      <c r="F52" s="129" t="s">
        <v>195</v>
      </c>
      <c r="G52" s="128">
        <v>340629861</v>
      </c>
      <c r="H52" s="130">
        <v>22112</v>
      </c>
      <c r="I52" s="128" t="s">
        <v>383</v>
      </c>
      <c r="J52" s="128"/>
      <c r="K52" s="128"/>
      <c r="L52" s="128"/>
      <c r="N52" s="131"/>
      <c r="O52" s="131"/>
      <c r="P52" s="130">
        <v>42005</v>
      </c>
      <c r="Q52" s="128"/>
      <c r="R52" s="128"/>
      <c r="S52" s="128"/>
    </row>
    <row r="53" spans="1:20" s="129" customFormat="1" x14ac:dyDescent="0.25">
      <c r="A53" s="128"/>
      <c r="D53" s="128" t="s">
        <v>297</v>
      </c>
      <c r="E53" s="129" t="s">
        <v>384</v>
      </c>
      <c r="F53" s="129" t="s">
        <v>385</v>
      </c>
      <c r="G53" s="128">
        <v>318843842</v>
      </c>
      <c r="H53" s="130">
        <v>36375</v>
      </c>
      <c r="I53" s="128" t="s">
        <v>383</v>
      </c>
      <c r="J53" s="128"/>
      <c r="K53" s="128"/>
      <c r="L53" s="128"/>
      <c r="N53" s="131"/>
      <c r="O53" s="131"/>
      <c r="P53" s="130">
        <v>42019</v>
      </c>
      <c r="Q53" s="130">
        <v>42248</v>
      </c>
      <c r="R53" s="130"/>
      <c r="S53" s="128"/>
    </row>
    <row r="54" spans="1:20" s="95" customFormat="1" x14ac:dyDescent="0.25">
      <c r="A54" s="94" t="s">
        <v>285</v>
      </c>
      <c r="B54" s="94" t="s">
        <v>276</v>
      </c>
      <c r="C54" s="94" t="s">
        <v>413</v>
      </c>
      <c r="D54" s="94">
        <v>300097</v>
      </c>
      <c r="E54" s="95" t="s">
        <v>8</v>
      </c>
      <c r="F54" s="95" t="s">
        <v>9</v>
      </c>
      <c r="G54" s="94"/>
      <c r="H54" s="94"/>
      <c r="I54" s="94"/>
      <c r="J54" s="96">
        <v>39342</v>
      </c>
      <c r="K54" s="96">
        <v>42359</v>
      </c>
      <c r="L54" s="96" t="s">
        <v>282</v>
      </c>
      <c r="M54" s="95" t="s">
        <v>7</v>
      </c>
      <c r="N54" s="97">
        <v>39.408313</v>
      </c>
      <c r="O54" s="97">
        <v>81969.289999999994</v>
      </c>
      <c r="P54" s="96">
        <v>42005</v>
      </c>
      <c r="Q54" s="96">
        <v>42370</v>
      </c>
      <c r="R54" s="96"/>
      <c r="S54" s="96" t="s">
        <v>314</v>
      </c>
    </row>
    <row r="55" spans="1:20" s="95" customFormat="1" x14ac:dyDescent="0.25">
      <c r="A55" s="94" t="s">
        <v>285</v>
      </c>
      <c r="B55" s="94" t="s">
        <v>276</v>
      </c>
      <c r="C55" s="94" t="s">
        <v>413</v>
      </c>
      <c r="D55" s="94">
        <v>17009</v>
      </c>
      <c r="E55" s="95" t="s">
        <v>109</v>
      </c>
      <c r="F55" s="95" t="s">
        <v>110</v>
      </c>
      <c r="G55" s="94"/>
      <c r="H55" s="94"/>
      <c r="I55" s="94"/>
      <c r="J55" s="96">
        <v>38110</v>
      </c>
      <c r="K55" s="96"/>
      <c r="L55" s="96"/>
      <c r="M55" s="95" t="s">
        <v>79</v>
      </c>
      <c r="N55" s="97">
        <v>30.406731000000001</v>
      </c>
      <c r="O55" s="97">
        <v>63246</v>
      </c>
      <c r="P55" s="96" t="s">
        <v>289</v>
      </c>
      <c r="Q55" s="94" t="s">
        <v>403</v>
      </c>
      <c r="R55" s="94"/>
      <c r="S55" s="94" t="s">
        <v>315</v>
      </c>
      <c r="T55" s="95" t="s">
        <v>333</v>
      </c>
    </row>
    <row r="56" spans="1:20" s="95" customFormat="1" x14ac:dyDescent="0.25">
      <c r="A56" s="94" t="s">
        <v>285</v>
      </c>
      <c r="B56" s="94" t="s">
        <v>276</v>
      </c>
      <c r="C56" s="94" t="s">
        <v>413</v>
      </c>
      <c r="D56" s="94">
        <v>300355</v>
      </c>
      <c r="E56" s="95" t="s">
        <v>180</v>
      </c>
      <c r="F56" s="95" t="s">
        <v>245</v>
      </c>
      <c r="G56" s="94">
        <v>327721814</v>
      </c>
      <c r="H56" s="96">
        <v>28715</v>
      </c>
      <c r="I56" s="94" t="s">
        <v>401</v>
      </c>
      <c r="J56" s="96">
        <v>41947</v>
      </c>
      <c r="K56" s="96"/>
      <c r="L56" s="96"/>
      <c r="M56" s="95" t="s">
        <v>243</v>
      </c>
      <c r="N56" s="97">
        <v>12.25</v>
      </c>
      <c r="O56" s="97" t="s">
        <v>274</v>
      </c>
      <c r="P56" s="96" t="s">
        <v>402</v>
      </c>
      <c r="Q56" s="94" t="s">
        <v>288</v>
      </c>
      <c r="R56" s="94"/>
      <c r="S56" s="94" t="s">
        <v>315</v>
      </c>
      <c r="T56" s="95" t="s">
        <v>404</v>
      </c>
    </row>
    <row r="57" spans="1:20" s="52" customFormat="1" x14ac:dyDescent="0.25">
      <c r="A57" s="51" t="s">
        <v>285</v>
      </c>
      <c r="B57" s="51" t="s">
        <v>276</v>
      </c>
      <c r="C57" s="51" t="s">
        <v>413</v>
      </c>
      <c r="D57" s="51">
        <v>7219</v>
      </c>
      <c r="E57" s="52" t="s">
        <v>173</v>
      </c>
      <c r="F57" s="52" t="s">
        <v>198</v>
      </c>
      <c r="G57" s="51">
        <v>336661429</v>
      </c>
      <c r="H57" s="53">
        <v>23773</v>
      </c>
      <c r="I57" s="51" t="s">
        <v>407</v>
      </c>
      <c r="J57" s="53">
        <v>32796</v>
      </c>
      <c r="K57" s="53"/>
      <c r="L57" s="53"/>
      <c r="M57" s="52" t="s">
        <v>170</v>
      </c>
      <c r="N57" s="54">
        <v>46.875898999999997</v>
      </c>
      <c r="O57" s="54">
        <v>97501.87</v>
      </c>
      <c r="P57" s="53" t="s">
        <v>408</v>
      </c>
      <c r="Q57" s="51" t="s">
        <v>288</v>
      </c>
      <c r="R57" s="51"/>
      <c r="S57" s="51" t="s">
        <v>315</v>
      </c>
      <c r="T57" s="52" t="s">
        <v>409</v>
      </c>
    </row>
    <row r="58" spans="1:20" s="95" customFormat="1" x14ac:dyDescent="0.25">
      <c r="A58" s="94" t="s">
        <v>285</v>
      </c>
      <c r="B58" s="94" t="s">
        <v>276</v>
      </c>
      <c r="C58" s="94" t="s">
        <v>413</v>
      </c>
      <c r="D58" s="94">
        <v>300154</v>
      </c>
      <c r="E58" s="95" t="s">
        <v>75</v>
      </c>
      <c r="F58" s="95" t="s">
        <v>199</v>
      </c>
      <c r="G58" s="94"/>
      <c r="H58" s="96"/>
      <c r="I58" s="128"/>
      <c r="J58" s="96">
        <v>39711</v>
      </c>
      <c r="K58" s="96"/>
      <c r="L58" s="96"/>
      <c r="M58" s="95" t="s">
        <v>170</v>
      </c>
      <c r="N58" s="97">
        <v>46.875898999999997</v>
      </c>
      <c r="O58" s="97">
        <v>97501.87</v>
      </c>
      <c r="P58" s="96">
        <v>42005</v>
      </c>
      <c r="Q58" s="94"/>
      <c r="R58" s="94"/>
      <c r="S58" s="94"/>
      <c r="T58" s="95" t="s">
        <v>338</v>
      </c>
    </row>
    <row r="59" spans="1:20" s="129" customFormat="1" x14ac:dyDescent="0.25">
      <c r="A59" s="128"/>
      <c r="B59" s="128"/>
      <c r="C59" s="128"/>
      <c r="D59" s="128" t="s">
        <v>295</v>
      </c>
      <c r="E59" s="129" t="s">
        <v>254</v>
      </c>
      <c r="F59" s="129" t="s">
        <v>199</v>
      </c>
      <c r="G59" s="128">
        <v>337803738</v>
      </c>
      <c r="H59" s="130">
        <v>29338</v>
      </c>
      <c r="I59" s="128" t="s">
        <v>341</v>
      </c>
      <c r="J59" s="130"/>
      <c r="K59" s="130"/>
      <c r="L59" s="130"/>
      <c r="N59" s="131"/>
      <c r="O59" s="131"/>
      <c r="P59" s="130">
        <v>42005</v>
      </c>
      <c r="Q59" s="128"/>
      <c r="R59" s="128"/>
      <c r="S59" s="128"/>
    </row>
    <row r="60" spans="1:20" s="129" customFormat="1" x14ac:dyDescent="0.25">
      <c r="A60" s="128"/>
      <c r="B60" s="128"/>
      <c r="C60" s="128"/>
      <c r="D60" s="128" t="s">
        <v>297</v>
      </c>
      <c r="E60" s="129" t="s">
        <v>339</v>
      </c>
      <c r="F60" s="129" t="s">
        <v>199</v>
      </c>
      <c r="G60" s="207" t="s">
        <v>342</v>
      </c>
      <c r="H60" s="130">
        <v>41633</v>
      </c>
      <c r="I60" s="128" t="s">
        <v>341</v>
      </c>
      <c r="J60" s="130"/>
      <c r="K60" s="130"/>
      <c r="L60" s="130"/>
      <c r="N60" s="131"/>
      <c r="O60" s="131"/>
      <c r="P60" s="130">
        <v>42005</v>
      </c>
      <c r="Q60" s="128"/>
      <c r="R60" s="128"/>
      <c r="S60" s="128"/>
    </row>
    <row r="61" spans="1:20" s="129" customFormat="1" x14ac:dyDescent="0.25">
      <c r="A61" s="128"/>
      <c r="B61" s="128"/>
      <c r="C61" s="128"/>
      <c r="D61" s="128" t="s">
        <v>297</v>
      </c>
      <c r="E61" s="129" t="s">
        <v>340</v>
      </c>
      <c r="F61" s="129" t="s">
        <v>199</v>
      </c>
      <c r="G61" s="128">
        <v>817186271</v>
      </c>
      <c r="H61" s="130">
        <v>42195</v>
      </c>
      <c r="I61" s="128" t="s">
        <v>341</v>
      </c>
      <c r="J61" s="130"/>
      <c r="K61" s="130"/>
      <c r="L61" s="130"/>
      <c r="N61" s="131"/>
      <c r="O61" s="131"/>
      <c r="P61" s="130">
        <v>42195</v>
      </c>
      <c r="Q61" s="128"/>
      <c r="R61" s="128"/>
      <c r="S61" s="128"/>
    </row>
    <row r="62" spans="1:20" s="95" customFormat="1" x14ac:dyDescent="0.25">
      <c r="A62" s="94" t="s">
        <v>285</v>
      </c>
      <c r="B62" s="94" t="s">
        <v>276</v>
      </c>
      <c r="C62" s="94" t="s">
        <v>413</v>
      </c>
      <c r="D62" s="94">
        <v>300361</v>
      </c>
      <c r="E62" s="95" t="s">
        <v>30</v>
      </c>
      <c r="F62" s="95" t="s">
        <v>31</v>
      </c>
      <c r="G62" s="94"/>
      <c r="H62" s="94"/>
      <c r="I62" s="94"/>
      <c r="J62" s="96">
        <v>42121</v>
      </c>
      <c r="K62" s="96"/>
      <c r="L62" s="96"/>
      <c r="M62" s="95" t="s">
        <v>29</v>
      </c>
      <c r="N62" s="97">
        <v>55.528846000000001</v>
      </c>
      <c r="O62" s="97">
        <v>115500</v>
      </c>
      <c r="P62" s="96">
        <v>42125</v>
      </c>
      <c r="Q62" s="96"/>
      <c r="R62" s="96"/>
      <c r="S62" s="96" t="s">
        <v>314</v>
      </c>
    </row>
    <row r="63" spans="1:20" s="95" customFormat="1" x14ac:dyDescent="0.25">
      <c r="A63" s="94" t="s">
        <v>285</v>
      </c>
      <c r="B63" s="94" t="s">
        <v>276</v>
      </c>
      <c r="C63" s="94" t="s">
        <v>413</v>
      </c>
      <c r="D63" s="94">
        <v>300282</v>
      </c>
      <c r="E63" s="95" t="s">
        <v>405</v>
      </c>
      <c r="F63" s="95" t="s">
        <v>115</v>
      </c>
      <c r="G63" s="94">
        <v>326646510</v>
      </c>
      <c r="H63" s="96">
        <v>22582</v>
      </c>
      <c r="I63" s="94" t="s">
        <v>406</v>
      </c>
      <c r="J63" s="96">
        <v>41225</v>
      </c>
      <c r="K63" s="96">
        <v>42048</v>
      </c>
      <c r="L63" s="96" t="s">
        <v>283</v>
      </c>
      <c r="M63" s="95" t="s">
        <v>257</v>
      </c>
      <c r="N63" s="97">
        <v>12</v>
      </c>
      <c r="O63" s="97" t="s">
        <v>274</v>
      </c>
      <c r="P63" s="96">
        <v>42005</v>
      </c>
      <c r="Q63" s="96">
        <v>42064</v>
      </c>
      <c r="R63" s="96"/>
      <c r="S63" s="96" t="s">
        <v>316</v>
      </c>
    </row>
    <row r="64" spans="1:20" s="95" customFormat="1" x14ac:dyDescent="0.25">
      <c r="A64" s="94" t="s">
        <v>285</v>
      </c>
      <c r="B64" s="94" t="s">
        <v>276</v>
      </c>
      <c r="C64" s="94" t="s">
        <v>413</v>
      </c>
      <c r="D64" s="94">
        <v>16910</v>
      </c>
      <c r="E64" s="95" t="s">
        <v>116</v>
      </c>
      <c r="F64" s="95" t="s">
        <v>117</v>
      </c>
      <c r="G64" s="94">
        <v>356468332</v>
      </c>
      <c r="H64" s="96">
        <v>19372</v>
      </c>
      <c r="I64" s="94" t="s">
        <v>303</v>
      </c>
      <c r="J64" s="96">
        <v>33210</v>
      </c>
      <c r="K64" s="96">
        <v>42185</v>
      </c>
      <c r="L64" s="96" t="s">
        <v>284</v>
      </c>
      <c r="M64" s="95" t="s">
        <v>79</v>
      </c>
      <c r="N64" s="97">
        <v>28.736537999999999</v>
      </c>
      <c r="O64" s="97">
        <v>59772</v>
      </c>
      <c r="P64" s="96">
        <v>42005</v>
      </c>
      <c r="Q64" s="96">
        <v>42217</v>
      </c>
      <c r="R64" s="96"/>
      <c r="S64" s="96"/>
    </row>
    <row r="65" spans="1:20" s="129" customFormat="1" x14ac:dyDescent="0.25">
      <c r="A65" s="128"/>
      <c r="B65" s="128"/>
      <c r="C65" s="128"/>
      <c r="D65" s="128" t="s">
        <v>295</v>
      </c>
      <c r="E65" s="129" t="s">
        <v>296</v>
      </c>
      <c r="F65" s="129" t="s">
        <v>379</v>
      </c>
      <c r="G65" s="128">
        <v>342501747</v>
      </c>
      <c r="H65" s="130">
        <v>20092</v>
      </c>
      <c r="I65" s="128" t="s">
        <v>303</v>
      </c>
      <c r="J65" s="130"/>
      <c r="K65" s="130"/>
      <c r="L65" s="130"/>
      <c r="N65" s="131"/>
      <c r="O65" s="131"/>
      <c r="P65" s="135">
        <v>42005</v>
      </c>
      <c r="Q65" s="135">
        <v>42217</v>
      </c>
      <c r="R65" s="135"/>
      <c r="S65" s="135"/>
    </row>
    <row r="66" spans="1:20" s="129" customFormat="1" x14ac:dyDescent="0.25">
      <c r="A66" s="128"/>
      <c r="B66" s="128"/>
      <c r="C66" s="128"/>
      <c r="D66" s="128" t="s">
        <v>297</v>
      </c>
      <c r="E66" s="129" t="s">
        <v>298</v>
      </c>
      <c r="F66" s="129" t="s">
        <v>117</v>
      </c>
      <c r="G66" s="128">
        <v>322882685</v>
      </c>
      <c r="H66" s="130">
        <v>32970</v>
      </c>
      <c r="I66" s="128" t="s">
        <v>303</v>
      </c>
      <c r="J66" s="130"/>
      <c r="K66" s="130"/>
      <c r="L66" s="130"/>
      <c r="N66" s="131"/>
      <c r="O66" s="131"/>
      <c r="P66" s="135">
        <v>42005</v>
      </c>
      <c r="Q66" s="135">
        <v>42217</v>
      </c>
      <c r="R66" s="135"/>
      <c r="S66" s="135"/>
    </row>
    <row r="67" spans="1:20" s="137" customFormat="1" x14ac:dyDescent="0.25">
      <c r="A67" s="136"/>
      <c r="B67" s="136"/>
      <c r="C67" s="136"/>
      <c r="D67" s="136" t="s">
        <v>297</v>
      </c>
      <c r="E67" s="137" t="s">
        <v>299</v>
      </c>
      <c r="F67" s="137" t="s">
        <v>117</v>
      </c>
      <c r="G67" s="136">
        <v>335924644</v>
      </c>
      <c r="H67" s="138">
        <v>35077</v>
      </c>
      <c r="I67" s="136" t="s">
        <v>303</v>
      </c>
      <c r="J67" s="138"/>
      <c r="K67" s="138"/>
      <c r="L67" s="138"/>
      <c r="N67" s="139"/>
      <c r="O67" s="139"/>
      <c r="P67" s="140">
        <v>42005</v>
      </c>
      <c r="Q67" s="140">
        <v>42217</v>
      </c>
      <c r="R67" s="140"/>
      <c r="S67" s="140"/>
    </row>
    <row r="68" spans="1:20" s="95" customFormat="1" x14ac:dyDescent="0.25">
      <c r="A68" s="94" t="s">
        <v>285</v>
      </c>
      <c r="B68" s="94" t="s">
        <v>276</v>
      </c>
      <c r="C68" s="94" t="s">
        <v>413</v>
      </c>
      <c r="D68" s="94">
        <v>8903</v>
      </c>
      <c r="E68" s="95" t="s">
        <v>234</v>
      </c>
      <c r="F68" s="95" t="s">
        <v>201</v>
      </c>
      <c r="G68" s="94"/>
      <c r="H68" s="94"/>
      <c r="I68" s="94"/>
      <c r="J68" s="96">
        <v>36528</v>
      </c>
      <c r="K68" s="96"/>
      <c r="L68" s="96"/>
      <c r="M68" s="95" t="s">
        <v>235</v>
      </c>
      <c r="N68" s="97">
        <v>31.232804999999999</v>
      </c>
      <c r="O68" s="97">
        <v>64964.23</v>
      </c>
      <c r="P68" s="96" t="s">
        <v>294</v>
      </c>
      <c r="Q68" s="96" t="s">
        <v>294</v>
      </c>
      <c r="R68" s="96"/>
      <c r="S68" s="96" t="s">
        <v>315</v>
      </c>
      <c r="T68" s="95" t="s">
        <v>336</v>
      </c>
    </row>
    <row r="69" spans="1:20" s="95" customFormat="1" x14ac:dyDescent="0.25">
      <c r="A69" s="94" t="s">
        <v>285</v>
      </c>
      <c r="B69" s="94" t="s">
        <v>276</v>
      </c>
      <c r="C69" s="94" t="s">
        <v>413</v>
      </c>
      <c r="D69" s="94">
        <v>300255</v>
      </c>
      <c r="E69" s="95" t="s">
        <v>249</v>
      </c>
      <c r="F69" s="95" t="s">
        <v>272</v>
      </c>
      <c r="G69" s="94"/>
      <c r="H69" s="94"/>
      <c r="I69" s="94"/>
      <c r="J69" s="96">
        <v>40891</v>
      </c>
      <c r="K69" s="96"/>
      <c r="L69" s="96"/>
      <c r="M69" s="95" t="s">
        <v>273</v>
      </c>
      <c r="N69" s="97">
        <v>39.993962000000003</v>
      </c>
      <c r="O69" s="97">
        <v>83187.44</v>
      </c>
      <c r="P69" s="96">
        <v>42005</v>
      </c>
      <c r="Q69" s="94"/>
      <c r="R69" s="94"/>
      <c r="S69" s="94" t="s">
        <v>317</v>
      </c>
    </row>
    <row r="70" spans="1:20" s="129" customFormat="1" x14ac:dyDescent="0.25">
      <c r="A70" s="128"/>
      <c r="B70" s="128"/>
      <c r="C70" s="128"/>
      <c r="D70" s="128" t="s">
        <v>295</v>
      </c>
      <c r="E70" s="129" t="s">
        <v>310</v>
      </c>
      <c r="F70" s="129" t="s">
        <v>272</v>
      </c>
      <c r="G70" s="128">
        <v>331682344</v>
      </c>
      <c r="H70" s="130">
        <v>28702</v>
      </c>
      <c r="I70" s="128" t="s">
        <v>311</v>
      </c>
      <c r="J70" s="130"/>
      <c r="K70" s="130"/>
      <c r="L70" s="130"/>
      <c r="N70" s="131"/>
      <c r="O70" s="131"/>
      <c r="P70" s="130">
        <v>42005</v>
      </c>
      <c r="Q70" s="130">
        <v>42354</v>
      </c>
      <c r="R70" s="130"/>
      <c r="S70" s="130"/>
      <c r="T70" s="95" t="s">
        <v>293</v>
      </c>
    </row>
    <row r="71" spans="1:20" s="95" customFormat="1" x14ac:dyDescent="0.25">
      <c r="A71" s="94" t="s">
        <v>285</v>
      </c>
      <c r="B71" s="94" t="s">
        <v>276</v>
      </c>
      <c r="C71" s="94" t="s">
        <v>413</v>
      </c>
      <c r="D71" s="94">
        <v>16701</v>
      </c>
      <c r="E71" s="95" t="s">
        <v>65</v>
      </c>
      <c r="F71" s="95" t="s">
        <v>229</v>
      </c>
      <c r="G71" s="94"/>
      <c r="H71" s="94"/>
      <c r="I71" s="94"/>
      <c r="J71" s="96">
        <v>29312</v>
      </c>
      <c r="K71" s="96">
        <v>42026</v>
      </c>
      <c r="L71" s="96" t="s">
        <v>284</v>
      </c>
      <c r="M71" s="95" t="s">
        <v>224</v>
      </c>
      <c r="N71" s="97">
        <v>47.853202000000003</v>
      </c>
      <c r="O71" s="97">
        <v>99534.66</v>
      </c>
      <c r="P71" s="96" t="s">
        <v>289</v>
      </c>
      <c r="Q71" s="96" t="s">
        <v>289</v>
      </c>
      <c r="R71" s="96"/>
      <c r="S71" s="96" t="s">
        <v>315</v>
      </c>
      <c r="T71" s="95" t="s">
        <v>309</v>
      </c>
    </row>
    <row r="72" spans="1:20" s="95" customFormat="1" x14ac:dyDescent="0.25">
      <c r="A72" s="94" t="s">
        <v>285</v>
      </c>
      <c r="B72" s="94" t="s">
        <v>276</v>
      </c>
      <c r="C72" s="94" t="s">
        <v>413</v>
      </c>
      <c r="D72" s="94">
        <v>300381</v>
      </c>
      <c r="E72" s="95" t="s">
        <v>213</v>
      </c>
      <c r="F72" s="95" t="s">
        <v>214</v>
      </c>
      <c r="G72" s="94"/>
      <c r="H72" s="94"/>
      <c r="I72" s="94"/>
      <c r="J72" s="96">
        <v>42272</v>
      </c>
      <c r="K72" s="96"/>
      <c r="L72" s="96"/>
      <c r="M72" s="95" t="s">
        <v>208</v>
      </c>
      <c r="N72" s="97">
        <v>30.761827</v>
      </c>
      <c r="O72" s="97">
        <v>63984.6</v>
      </c>
      <c r="P72" s="96">
        <v>42005</v>
      </c>
      <c r="Q72" s="96">
        <v>42278</v>
      </c>
      <c r="R72" s="96"/>
      <c r="S72" s="96" t="s">
        <v>316</v>
      </c>
    </row>
    <row r="73" spans="1:20" s="95" customFormat="1" x14ac:dyDescent="0.25">
      <c r="A73" s="94" t="s">
        <v>285</v>
      </c>
      <c r="B73" s="94" t="s">
        <v>381</v>
      </c>
      <c r="C73" s="94" t="s">
        <v>413</v>
      </c>
      <c r="D73" s="94"/>
      <c r="E73" s="95" t="s">
        <v>75</v>
      </c>
      <c r="F73" s="95" t="s">
        <v>76</v>
      </c>
      <c r="G73" s="94"/>
      <c r="H73" s="94"/>
      <c r="I73" s="94"/>
      <c r="J73" s="96"/>
      <c r="K73" s="96"/>
      <c r="L73" s="96"/>
      <c r="N73" s="97"/>
      <c r="O73" s="97"/>
      <c r="P73" s="96">
        <v>42005</v>
      </c>
      <c r="Q73" s="96"/>
      <c r="R73" s="96"/>
      <c r="S73" s="96" t="s">
        <v>314</v>
      </c>
    </row>
    <row r="74" spans="1:20" s="129" customFormat="1" x14ac:dyDescent="0.25">
      <c r="A74" s="128"/>
      <c r="B74" s="128"/>
      <c r="C74" s="128"/>
      <c r="D74" s="128" t="s">
        <v>295</v>
      </c>
      <c r="E74" s="129" t="s">
        <v>389</v>
      </c>
      <c r="F74" s="129" t="s">
        <v>76</v>
      </c>
      <c r="G74" s="128">
        <v>392743300</v>
      </c>
      <c r="H74" s="130">
        <v>22787</v>
      </c>
      <c r="I74" s="128" t="s">
        <v>390</v>
      </c>
      <c r="J74" s="130"/>
      <c r="K74" s="130"/>
      <c r="L74" s="130"/>
      <c r="N74" s="131"/>
      <c r="O74" s="131"/>
      <c r="P74" s="130">
        <v>42005</v>
      </c>
      <c r="Q74" s="130"/>
      <c r="R74" s="130"/>
      <c r="S74" s="130"/>
    </row>
    <row r="75" spans="1:20" s="129" customFormat="1" x14ac:dyDescent="0.25">
      <c r="A75" s="128"/>
      <c r="B75" s="128"/>
      <c r="C75" s="128"/>
      <c r="D75" s="128" t="s">
        <v>297</v>
      </c>
      <c r="E75" s="129" t="s">
        <v>256</v>
      </c>
      <c r="F75" s="129" t="s">
        <v>76</v>
      </c>
      <c r="G75" s="128">
        <v>349821357</v>
      </c>
      <c r="H75" s="130">
        <v>32519</v>
      </c>
      <c r="I75" s="128" t="s">
        <v>390</v>
      </c>
      <c r="J75" s="130"/>
      <c r="K75" s="130"/>
      <c r="L75" s="130"/>
      <c r="N75" s="131"/>
      <c r="O75" s="131"/>
      <c r="P75" s="130">
        <v>42005</v>
      </c>
      <c r="Q75" s="130">
        <v>42036</v>
      </c>
      <c r="R75" s="130"/>
      <c r="S75" s="130"/>
      <c r="T75" s="129" t="s">
        <v>392</v>
      </c>
    </row>
    <row r="76" spans="1:20" s="129" customFormat="1" x14ac:dyDescent="0.25">
      <c r="A76" s="128"/>
      <c r="B76" s="128"/>
      <c r="C76" s="128"/>
      <c r="D76" s="128" t="s">
        <v>297</v>
      </c>
      <c r="E76" s="129" t="s">
        <v>380</v>
      </c>
      <c r="F76" s="129" t="s">
        <v>76</v>
      </c>
      <c r="G76" s="128">
        <v>349821358</v>
      </c>
      <c r="H76" s="130">
        <v>32519</v>
      </c>
      <c r="I76" s="128" t="s">
        <v>390</v>
      </c>
      <c r="J76" s="130"/>
      <c r="K76" s="130"/>
      <c r="L76" s="130"/>
      <c r="N76" s="131"/>
      <c r="O76" s="131"/>
      <c r="P76" s="130">
        <v>42005</v>
      </c>
      <c r="Q76" s="130">
        <v>42036</v>
      </c>
      <c r="R76" s="130"/>
      <c r="S76" s="130"/>
      <c r="T76" s="129" t="s">
        <v>392</v>
      </c>
    </row>
    <row r="77" spans="1:20" s="52" customFormat="1" x14ac:dyDescent="0.25">
      <c r="A77" s="51" t="s">
        <v>285</v>
      </c>
      <c r="B77" s="51" t="s">
        <v>276</v>
      </c>
      <c r="C77" s="51" t="s">
        <v>413</v>
      </c>
      <c r="D77" s="51">
        <v>300145</v>
      </c>
      <c r="E77" s="52" t="s">
        <v>45</v>
      </c>
      <c r="F77" s="52" t="s">
        <v>44</v>
      </c>
      <c r="G77" s="51"/>
      <c r="H77" s="51"/>
      <c r="I77" s="51"/>
      <c r="J77" s="53">
        <v>39671</v>
      </c>
      <c r="K77" s="53"/>
      <c r="L77" s="53"/>
      <c r="M77" s="52" t="s">
        <v>40</v>
      </c>
      <c r="N77" s="54">
        <v>20</v>
      </c>
      <c r="O77" s="54" t="s">
        <v>274</v>
      </c>
      <c r="P77" s="53" t="s">
        <v>326</v>
      </c>
      <c r="Q77" s="53" t="s">
        <v>327</v>
      </c>
      <c r="R77" s="53"/>
      <c r="S77" s="53" t="s">
        <v>314</v>
      </c>
    </row>
    <row r="78" spans="1:20" s="95" customFormat="1" x14ac:dyDescent="0.25">
      <c r="A78" s="94" t="s">
        <v>285</v>
      </c>
      <c r="B78" s="94" t="s">
        <v>276</v>
      </c>
      <c r="C78" s="94" t="s">
        <v>413</v>
      </c>
      <c r="D78" s="94">
        <v>1402</v>
      </c>
      <c r="E78" s="95" t="s">
        <v>137</v>
      </c>
      <c r="F78" s="95" t="s">
        <v>222</v>
      </c>
      <c r="G78" s="94"/>
      <c r="H78" s="94"/>
      <c r="I78" s="94"/>
      <c r="J78" s="96">
        <v>37104</v>
      </c>
      <c r="K78" s="96">
        <v>42277</v>
      </c>
      <c r="L78" s="96" t="s">
        <v>284</v>
      </c>
      <c r="M78" s="95" t="s">
        <v>221</v>
      </c>
      <c r="N78" s="97" t="s">
        <v>292</v>
      </c>
      <c r="O78" s="97">
        <v>14399.45</v>
      </c>
      <c r="P78" s="96">
        <v>42005</v>
      </c>
      <c r="Q78" s="96">
        <v>42370</v>
      </c>
      <c r="R78" s="96"/>
      <c r="S78" s="96" t="s">
        <v>316</v>
      </c>
      <c r="T78" s="95" t="s">
        <v>287</v>
      </c>
    </row>
    <row r="79" spans="1:20" s="52" customFormat="1" x14ac:dyDescent="0.25">
      <c r="A79" s="51" t="s">
        <v>285</v>
      </c>
      <c r="B79" s="51" t="s">
        <v>276</v>
      </c>
      <c r="C79" s="51" t="s">
        <v>413</v>
      </c>
      <c r="D79" s="51">
        <v>300080</v>
      </c>
      <c r="E79" s="52" t="s">
        <v>154</v>
      </c>
      <c r="F79" s="52" t="s">
        <v>155</v>
      </c>
      <c r="G79" s="51"/>
      <c r="H79" s="51"/>
      <c r="I79" s="51"/>
      <c r="J79" s="53">
        <v>39257</v>
      </c>
      <c r="K79" s="53"/>
      <c r="L79" s="53"/>
      <c r="M79" s="52" t="s">
        <v>145</v>
      </c>
      <c r="N79" s="54">
        <v>49.219692000000002</v>
      </c>
      <c r="O79" s="54">
        <v>102376.96000000001</v>
      </c>
      <c r="P79" s="53" t="s">
        <v>291</v>
      </c>
      <c r="Q79" s="53" t="s">
        <v>291</v>
      </c>
      <c r="R79" s="53"/>
      <c r="S79" s="53" t="s">
        <v>315</v>
      </c>
      <c r="T79" s="52" t="s">
        <v>337</v>
      </c>
    </row>
    <row r="80" spans="1:20" s="56" customFormat="1" x14ac:dyDescent="0.25">
      <c r="A80" s="55" t="s">
        <v>285</v>
      </c>
      <c r="B80" s="55" t="s">
        <v>276</v>
      </c>
      <c r="C80" s="55" t="s">
        <v>413</v>
      </c>
      <c r="D80" s="55">
        <v>7226</v>
      </c>
      <c r="E80" s="56" t="s">
        <v>109</v>
      </c>
      <c r="F80" s="56" t="s">
        <v>156</v>
      </c>
      <c r="G80" s="55"/>
      <c r="H80" s="55"/>
      <c r="I80" s="55"/>
      <c r="J80" s="57">
        <v>33168</v>
      </c>
      <c r="K80" s="57">
        <v>42369</v>
      </c>
      <c r="L80" s="57" t="s">
        <v>284</v>
      </c>
      <c r="M80" s="56" t="s">
        <v>145</v>
      </c>
      <c r="N80" s="58">
        <v>55.014459000000002</v>
      </c>
      <c r="O80" s="58">
        <v>114430.07</v>
      </c>
      <c r="P80" s="57">
        <v>42005</v>
      </c>
      <c r="Q80" s="57">
        <v>42370</v>
      </c>
      <c r="R80" s="57"/>
      <c r="S80" s="57" t="s">
        <v>314</v>
      </c>
    </row>
    <row r="81" spans="1:20" x14ac:dyDescent="0.25">
      <c r="A81" s="1" t="s">
        <v>415</v>
      </c>
      <c r="B81" s="1" t="s">
        <v>276</v>
      </c>
      <c r="C81" s="19" t="s">
        <v>413</v>
      </c>
      <c r="D81" s="1">
        <v>16809</v>
      </c>
      <c r="E81" t="s">
        <v>38</v>
      </c>
      <c r="F81" t="s">
        <v>161</v>
      </c>
      <c r="J81" s="7">
        <v>37179</v>
      </c>
      <c r="K81" s="7"/>
      <c r="L81" s="7"/>
      <c r="M81" t="s">
        <v>162</v>
      </c>
      <c r="N81" s="2">
        <v>35.968268999999999</v>
      </c>
      <c r="O81" s="2">
        <v>74814</v>
      </c>
      <c r="P81" s="7">
        <v>42005</v>
      </c>
    </row>
    <row r="82" spans="1:20" x14ac:dyDescent="0.25">
      <c r="A82" s="1" t="s">
        <v>415</v>
      </c>
      <c r="B82" s="1" t="s">
        <v>276</v>
      </c>
      <c r="C82" s="19" t="s">
        <v>413</v>
      </c>
      <c r="D82" s="1">
        <v>16990</v>
      </c>
      <c r="E82" t="s">
        <v>77</v>
      </c>
      <c r="F82" t="s">
        <v>78</v>
      </c>
      <c r="J82" s="7">
        <v>37151</v>
      </c>
      <c r="K82" s="7"/>
      <c r="L82" s="7"/>
      <c r="M82" t="s">
        <v>79</v>
      </c>
      <c r="N82" s="2">
        <v>29.720192000000001</v>
      </c>
      <c r="O82" s="2">
        <v>61818</v>
      </c>
      <c r="P82" s="7">
        <v>42005</v>
      </c>
    </row>
    <row r="83" spans="1:20" s="11" customFormat="1" x14ac:dyDescent="0.25">
      <c r="A83" s="1" t="s">
        <v>415</v>
      </c>
      <c r="B83" s="1" t="s">
        <v>276</v>
      </c>
      <c r="C83" s="19" t="s">
        <v>413</v>
      </c>
      <c r="D83" s="1">
        <v>16913</v>
      </c>
      <c r="E83" t="s">
        <v>82</v>
      </c>
      <c r="F83" t="s">
        <v>83</v>
      </c>
      <c r="G83" s="1"/>
      <c r="H83" s="1"/>
      <c r="I83" s="1"/>
      <c r="J83" s="7">
        <v>35704</v>
      </c>
      <c r="K83" s="7"/>
      <c r="L83" s="7"/>
      <c r="M83" t="s">
        <v>79</v>
      </c>
      <c r="N83" s="2">
        <v>30.455769</v>
      </c>
      <c r="O83" s="2">
        <v>63348</v>
      </c>
      <c r="P83" s="7">
        <v>42005</v>
      </c>
      <c r="Q83" s="1"/>
      <c r="R83" s="19"/>
      <c r="S83" s="1"/>
      <c r="T83"/>
    </row>
    <row r="84" spans="1:20" x14ac:dyDescent="0.25">
      <c r="A84" s="1" t="s">
        <v>415</v>
      </c>
      <c r="B84" s="1" t="s">
        <v>276</v>
      </c>
      <c r="C84" s="19" t="s">
        <v>413</v>
      </c>
      <c r="D84" s="1">
        <v>16863</v>
      </c>
      <c r="E84" t="s">
        <v>84</v>
      </c>
      <c r="F84" t="s">
        <v>85</v>
      </c>
      <c r="J84" s="7">
        <v>32295</v>
      </c>
      <c r="K84" s="7"/>
      <c r="L84" s="7"/>
      <c r="M84" t="s">
        <v>79</v>
      </c>
      <c r="N84" s="2">
        <v>30.455769</v>
      </c>
      <c r="O84" s="2">
        <v>63348</v>
      </c>
      <c r="P84" s="7">
        <v>42005</v>
      </c>
    </row>
    <row r="85" spans="1:20" x14ac:dyDescent="0.25">
      <c r="A85" s="1" t="s">
        <v>415</v>
      </c>
      <c r="B85" s="1" t="s">
        <v>276</v>
      </c>
      <c r="C85" s="19" t="s">
        <v>413</v>
      </c>
      <c r="D85" s="1">
        <v>300299</v>
      </c>
      <c r="E85" t="s">
        <v>120</v>
      </c>
      <c r="F85" t="s">
        <v>121</v>
      </c>
      <c r="J85" s="7">
        <v>41498</v>
      </c>
      <c r="K85" s="7"/>
      <c r="L85" s="7"/>
      <c r="M85" t="s">
        <v>122</v>
      </c>
      <c r="N85" s="2">
        <v>28.973497999999999</v>
      </c>
      <c r="O85" s="2">
        <v>60264.88</v>
      </c>
      <c r="P85" s="7">
        <v>42005</v>
      </c>
    </row>
    <row r="86" spans="1:20" x14ac:dyDescent="0.25">
      <c r="A86" s="1" t="s">
        <v>415</v>
      </c>
      <c r="B86" s="1" t="s">
        <v>276</v>
      </c>
      <c r="C86" s="19" t="s">
        <v>413</v>
      </c>
      <c r="D86" s="1">
        <v>7214</v>
      </c>
      <c r="E86" t="s">
        <v>42</v>
      </c>
      <c r="F86" t="s">
        <v>61</v>
      </c>
      <c r="J86" s="7">
        <v>31656</v>
      </c>
      <c r="K86" s="7"/>
      <c r="L86" s="7"/>
      <c r="M86" t="s">
        <v>62</v>
      </c>
      <c r="N86" s="2">
        <v>61.605082000000003</v>
      </c>
      <c r="O86" s="2">
        <v>128138.57</v>
      </c>
      <c r="P86" s="7">
        <v>42005</v>
      </c>
    </row>
    <row r="87" spans="1:20" x14ac:dyDescent="0.25">
      <c r="A87" s="12" t="s">
        <v>415</v>
      </c>
      <c r="B87" s="12" t="s">
        <v>276</v>
      </c>
      <c r="C87" s="12" t="s">
        <v>413</v>
      </c>
      <c r="D87" s="12">
        <v>17110</v>
      </c>
      <c r="E87" s="13" t="s">
        <v>86</v>
      </c>
      <c r="F87" s="13" t="s">
        <v>87</v>
      </c>
      <c r="G87" s="12"/>
      <c r="H87" s="12"/>
      <c r="I87" s="12"/>
      <c r="J87" s="14">
        <v>38271</v>
      </c>
      <c r="K87" s="14"/>
      <c r="L87" s="14"/>
      <c r="M87" s="13" t="s">
        <v>79</v>
      </c>
      <c r="N87" s="15">
        <v>24.934615000000001</v>
      </c>
      <c r="O87" s="15">
        <v>51864</v>
      </c>
      <c r="P87" s="14">
        <v>42005</v>
      </c>
      <c r="Q87" s="12"/>
      <c r="R87" s="12"/>
      <c r="S87" s="12"/>
      <c r="T87" s="13"/>
    </row>
    <row r="88" spans="1:20" x14ac:dyDescent="0.25">
      <c r="A88" s="1" t="s">
        <v>415</v>
      </c>
      <c r="B88" s="1" t="s">
        <v>276</v>
      </c>
      <c r="C88" s="19" t="s">
        <v>413</v>
      </c>
      <c r="D88" s="1">
        <v>96976</v>
      </c>
      <c r="E88" t="s">
        <v>88</v>
      </c>
      <c r="F88" t="s">
        <v>87</v>
      </c>
      <c r="J88" s="7">
        <v>38443</v>
      </c>
      <c r="K88" s="7"/>
      <c r="L88" s="7"/>
      <c r="M88" t="s">
        <v>79</v>
      </c>
      <c r="N88" s="2">
        <v>30.406731000000001</v>
      </c>
      <c r="O88" s="2">
        <v>63246</v>
      </c>
      <c r="P88" s="7">
        <v>42005</v>
      </c>
    </row>
    <row r="89" spans="1:20" x14ac:dyDescent="0.25">
      <c r="A89" s="1" t="s">
        <v>415</v>
      </c>
      <c r="B89" s="1" t="s">
        <v>276</v>
      </c>
      <c r="C89" s="19" t="s">
        <v>413</v>
      </c>
      <c r="D89" s="1">
        <v>6101</v>
      </c>
      <c r="E89" t="s">
        <v>35</v>
      </c>
      <c r="F89" t="s">
        <v>171</v>
      </c>
      <c r="J89" s="7">
        <v>28751</v>
      </c>
      <c r="K89" s="7"/>
      <c r="L89" s="7"/>
      <c r="M89" t="s">
        <v>170</v>
      </c>
      <c r="N89" s="2">
        <v>46.875898999999997</v>
      </c>
      <c r="O89" s="2">
        <v>97501.87</v>
      </c>
      <c r="P89" s="7">
        <v>42005</v>
      </c>
    </row>
    <row r="90" spans="1:20" x14ac:dyDescent="0.25">
      <c r="A90" s="1" t="s">
        <v>415</v>
      </c>
      <c r="B90" s="1" t="s">
        <v>276</v>
      </c>
      <c r="C90" s="19" t="s">
        <v>413</v>
      </c>
      <c r="D90" s="1">
        <v>16916</v>
      </c>
      <c r="E90" t="s">
        <v>89</v>
      </c>
      <c r="F90" t="s">
        <v>90</v>
      </c>
      <c r="J90" s="7">
        <v>33356</v>
      </c>
      <c r="K90" s="7"/>
      <c r="L90" s="7"/>
      <c r="M90" t="s">
        <v>79</v>
      </c>
      <c r="N90" s="2">
        <v>30.455769</v>
      </c>
      <c r="O90" s="2">
        <v>63348</v>
      </c>
      <c r="P90" s="7">
        <v>42005</v>
      </c>
    </row>
    <row r="91" spans="1:20" x14ac:dyDescent="0.25">
      <c r="A91" s="1" t="s">
        <v>415</v>
      </c>
      <c r="B91" s="1" t="s">
        <v>276</v>
      </c>
      <c r="C91" s="19" t="s">
        <v>413</v>
      </c>
      <c r="D91" s="1">
        <v>300302</v>
      </c>
      <c r="E91" t="s">
        <v>38</v>
      </c>
      <c r="F91" t="s">
        <v>172</v>
      </c>
      <c r="J91" s="7">
        <v>41526</v>
      </c>
      <c r="K91" s="7"/>
      <c r="L91" s="7"/>
      <c r="M91" t="s">
        <v>170</v>
      </c>
      <c r="N91" s="2">
        <v>36.546076999999997</v>
      </c>
      <c r="O91" s="2">
        <v>76015.839999999997</v>
      </c>
      <c r="P91" s="7">
        <v>42005</v>
      </c>
    </row>
    <row r="92" spans="1:20" x14ac:dyDescent="0.25">
      <c r="A92" s="1" t="s">
        <v>415</v>
      </c>
      <c r="B92" s="1" t="s">
        <v>276</v>
      </c>
      <c r="C92" s="19" t="s">
        <v>413</v>
      </c>
      <c r="D92" s="1">
        <v>1913</v>
      </c>
      <c r="E92" t="s">
        <v>167</v>
      </c>
      <c r="F92" t="s">
        <v>168</v>
      </c>
      <c r="J92" s="7">
        <v>31433</v>
      </c>
      <c r="K92" s="7"/>
      <c r="L92" s="7"/>
      <c r="M92" t="s">
        <v>169</v>
      </c>
      <c r="N92" s="2">
        <v>32.777431</v>
      </c>
      <c r="O92" s="2">
        <v>68177.06</v>
      </c>
      <c r="P92" s="7">
        <v>42005</v>
      </c>
    </row>
    <row r="93" spans="1:20" x14ac:dyDescent="0.25">
      <c r="A93" s="1" t="s">
        <v>415</v>
      </c>
      <c r="B93" s="1" t="s">
        <v>276</v>
      </c>
      <c r="C93" s="19" t="s">
        <v>413</v>
      </c>
      <c r="D93" s="1">
        <v>300142</v>
      </c>
      <c r="E93" t="s">
        <v>140</v>
      </c>
      <c r="F93" t="s">
        <v>141</v>
      </c>
      <c r="J93" s="7">
        <v>39643</v>
      </c>
      <c r="K93" s="7"/>
      <c r="L93" s="7"/>
      <c r="M93" t="s">
        <v>142</v>
      </c>
      <c r="N93" s="2">
        <v>46.710225999999999</v>
      </c>
      <c r="O93" s="2">
        <v>97157.27</v>
      </c>
      <c r="P93" s="7">
        <v>42005</v>
      </c>
    </row>
    <row r="94" spans="1:20" x14ac:dyDescent="0.25">
      <c r="A94" s="1" t="s">
        <v>415</v>
      </c>
      <c r="B94" s="1" t="s">
        <v>276</v>
      </c>
      <c r="C94" s="19" t="s">
        <v>413</v>
      </c>
      <c r="D94" s="1">
        <v>300187</v>
      </c>
      <c r="E94" t="s">
        <v>173</v>
      </c>
      <c r="F94" t="s">
        <v>174</v>
      </c>
      <c r="J94" s="7">
        <v>40188</v>
      </c>
      <c r="K94" s="7"/>
      <c r="L94" s="7"/>
      <c r="M94" t="s">
        <v>170</v>
      </c>
      <c r="N94" s="2">
        <v>46.875898999999997</v>
      </c>
      <c r="O94" s="2">
        <v>97501.87</v>
      </c>
      <c r="P94" s="7">
        <v>42005</v>
      </c>
    </row>
    <row r="95" spans="1:20" s="10" customFormat="1" x14ac:dyDescent="0.25">
      <c r="A95" s="1" t="s">
        <v>415</v>
      </c>
      <c r="B95" s="1" t="s">
        <v>276</v>
      </c>
      <c r="C95" s="19" t="s">
        <v>413</v>
      </c>
      <c r="D95" s="1">
        <v>16943</v>
      </c>
      <c r="E95" t="s">
        <v>91</v>
      </c>
      <c r="F95" t="s">
        <v>92</v>
      </c>
      <c r="G95" s="1"/>
      <c r="H95" s="1"/>
      <c r="I95" s="1"/>
      <c r="J95" s="7">
        <v>35347</v>
      </c>
      <c r="K95" s="7"/>
      <c r="L95" s="7"/>
      <c r="M95" t="s">
        <v>79</v>
      </c>
      <c r="N95" s="2">
        <v>29.769231000000001</v>
      </c>
      <c r="O95" s="2">
        <v>61920</v>
      </c>
      <c r="P95" s="7">
        <v>42005</v>
      </c>
      <c r="Q95" s="1"/>
      <c r="R95" s="19"/>
      <c r="S95" s="1"/>
      <c r="T95"/>
    </row>
    <row r="96" spans="1:20" x14ac:dyDescent="0.25">
      <c r="A96" s="1" t="s">
        <v>415</v>
      </c>
      <c r="B96" s="1" t="s">
        <v>276</v>
      </c>
      <c r="C96" s="19" t="s">
        <v>413</v>
      </c>
      <c r="D96" s="1">
        <v>16911</v>
      </c>
      <c r="E96" t="s">
        <v>56</v>
      </c>
      <c r="F96" t="s">
        <v>57</v>
      </c>
      <c r="J96" s="7">
        <v>33210</v>
      </c>
      <c r="K96" s="7"/>
      <c r="L96" s="7"/>
      <c r="M96" t="s">
        <v>58</v>
      </c>
      <c r="N96" s="2">
        <v>33.244889000000001</v>
      </c>
      <c r="O96" s="2">
        <v>69149.37</v>
      </c>
      <c r="P96" s="7">
        <v>42005</v>
      </c>
    </row>
    <row r="97" spans="1:20" x14ac:dyDescent="0.25">
      <c r="A97" s="1" t="s">
        <v>415</v>
      </c>
      <c r="B97" s="1" t="s">
        <v>276</v>
      </c>
      <c r="C97" s="19" t="s">
        <v>413</v>
      </c>
      <c r="D97" s="1">
        <v>300160</v>
      </c>
      <c r="E97" t="s">
        <v>15</v>
      </c>
      <c r="F97" t="s">
        <v>175</v>
      </c>
      <c r="J97" s="7">
        <v>39747</v>
      </c>
      <c r="K97" s="7"/>
      <c r="L97" s="7"/>
      <c r="M97" t="s">
        <v>170</v>
      </c>
      <c r="N97" s="2">
        <v>46.875898999999997</v>
      </c>
      <c r="O97" s="2">
        <v>97501.87</v>
      </c>
      <c r="P97" s="7">
        <v>42005</v>
      </c>
    </row>
    <row r="98" spans="1:20" x14ac:dyDescent="0.25">
      <c r="A98" s="1" t="s">
        <v>415</v>
      </c>
      <c r="B98" s="1" t="s">
        <v>276</v>
      </c>
      <c r="C98" s="19" t="s">
        <v>413</v>
      </c>
      <c r="D98" s="1">
        <v>7221</v>
      </c>
      <c r="E98" t="s">
        <v>176</v>
      </c>
      <c r="F98" t="s">
        <v>177</v>
      </c>
      <c r="J98" s="7">
        <v>32889</v>
      </c>
      <c r="K98" s="7"/>
      <c r="L98" s="7"/>
      <c r="M98" t="s">
        <v>170</v>
      </c>
      <c r="N98" s="2">
        <v>46.875898999999997</v>
      </c>
      <c r="O98" s="2">
        <v>97501.87</v>
      </c>
      <c r="P98" s="7">
        <v>42005</v>
      </c>
    </row>
    <row r="99" spans="1:20" s="10" customFormat="1" x14ac:dyDescent="0.25">
      <c r="A99" s="1" t="s">
        <v>415</v>
      </c>
      <c r="B99" s="1" t="s">
        <v>276</v>
      </c>
      <c r="C99" s="19" t="s">
        <v>413</v>
      </c>
      <c r="D99" s="1">
        <v>7246</v>
      </c>
      <c r="E99" t="s">
        <v>178</v>
      </c>
      <c r="F99" t="s">
        <v>179</v>
      </c>
      <c r="G99" s="1"/>
      <c r="H99" s="1"/>
      <c r="I99" s="1"/>
      <c r="J99" s="7">
        <v>37899</v>
      </c>
      <c r="K99" s="7"/>
      <c r="L99" s="7"/>
      <c r="M99" t="s">
        <v>170</v>
      </c>
      <c r="N99" s="2">
        <v>46.875898999999997</v>
      </c>
      <c r="O99" s="2">
        <v>97501.87</v>
      </c>
      <c r="P99" s="7">
        <v>42005</v>
      </c>
      <c r="Q99" s="1"/>
      <c r="R99" s="19"/>
      <c r="S99" s="1"/>
      <c r="T99"/>
    </row>
    <row r="100" spans="1:20" x14ac:dyDescent="0.25">
      <c r="A100" s="1" t="s">
        <v>415</v>
      </c>
      <c r="B100" s="1" t="s">
        <v>276</v>
      </c>
      <c r="C100" s="19" t="s">
        <v>413</v>
      </c>
      <c r="D100" s="1">
        <v>300317</v>
      </c>
      <c r="E100" t="s">
        <v>180</v>
      </c>
      <c r="F100" t="s">
        <v>181</v>
      </c>
      <c r="J100" s="7">
        <v>41719</v>
      </c>
      <c r="K100" s="7"/>
      <c r="L100" s="7"/>
      <c r="M100" t="s">
        <v>170</v>
      </c>
      <c r="N100" s="2">
        <v>34.980812999999998</v>
      </c>
      <c r="O100" s="2">
        <v>72760.09</v>
      </c>
      <c r="P100" s="7">
        <v>42005</v>
      </c>
    </row>
    <row r="101" spans="1:20" x14ac:dyDescent="0.25">
      <c r="A101" s="1" t="s">
        <v>415</v>
      </c>
      <c r="B101" s="1" t="s">
        <v>276</v>
      </c>
      <c r="C101" s="19" t="s">
        <v>413</v>
      </c>
      <c r="D101" s="1">
        <v>300304</v>
      </c>
      <c r="E101" t="s">
        <v>41</v>
      </c>
      <c r="F101" t="s">
        <v>237</v>
      </c>
      <c r="J101" s="7">
        <v>41541</v>
      </c>
      <c r="K101" s="7"/>
      <c r="L101" s="7"/>
      <c r="M101" t="s">
        <v>236</v>
      </c>
      <c r="N101" s="2">
        <v>13</v>
      </c>
      <c r="O101" s="2" t="s">
        <v>274</v>
      </c>
      <c r="P101" s="7">
        <v>42005</v>
      </c>
    </row>
    <row r="102" spans="1:20" x14ac:dyDescent="0.25">
      <c r="A102" s="1" t="s">
        <v>415</v>
      </c>
      <c r="B102" s="1" t="s">
        <v>276</v>
      </c>
      <c r="C102" s="19" t="s">
        <v>413</v>
      </c>
      <c r="D102" s="1">
        <v>96920</v>
      </c>
      <c r="E102" t="s">
        <v>88</v>
      </c>
      <c r="F102" t="s">
        <v>93</v>
      </c>
      <c r="J102" s="7">
        <v>36815</v>
      </c>
      <c r="K102" s="7"/>
      <c r="L102" s="7"/>
      <c r="M102" t="s">
        <v>79</v>
      </c>
      <c r="N102" s="2">
        <v>30.455769</v>
      </c>
      <c r="O102" s="2">
        <v>63348</v>
      </c>
      <c r="P102" s="7">
        <v>42005</v>
      </c>
    </row>
    <row r="103" spans="1:20" x14ac:dyDescent="0.25">
      <c r="A103" s="1" t="s">
        <v>415</v>
      </c>
      <c r="B103" s="1" t="s">
        <v>276</v>
      </c>
      <c r="C103" s="19" t="s">
        <v>413</v>
      </c>
      <c r="D103" s="1">
        <v>300311</v>
      </c>
      <c r="E103" t="s">
        <v>11</v>
      </c>
      <c r="F103" t="s">
        <v>12</v>
      </c>
      <c r="J103" s="7">
        <v>41582</v>
      </c>
      <c r="K103" s="7"/>
      <c r="L103" s="7"/>
      <c r="M103" t="s">
        <v>10</v>
      </c>
      <c r="N103" s="2">
        <v>25.647587999999999</v>
      </c>
      <c r="O103" s="2">
        <v>53346.98</v>
      </c>
      <c r="P103" s="7">
        <v>42005</v>
      </c>
    </row>
    <row r="104" spans="1:20" x14ac:dyDescent="0.25">
      <c r="A104" s="1" t="s">
        <v>415</v>
      </c>
      <c r="B104" s="1" t="s">
        <v>276</v>
      </c>
      <c r="C104" s="19" t="s">
        <v>413</v>
      </c>
      <c r="D104" s="1">
        <v>8066</v>
      </c>
      <c r="E104" t="s">
        <v>42</v>
      </c>
      <c r="F104" t="s">
        <v>46</v>
      </c>
      <c r="J104" s="7">
        <v>37207</v>
      </c>
      <c r="K104" s="7"/>
      <c r="L104" s="7"/>
      <c r="M104" t="s">
        <v>47</v>
      </c>
      <c r="N104" s="2">
        <v>35.622396999999999</v>
      </c>
      <c r="O104" s="2">
        <v>74094.59</v>
      </c>
      <c r="P104" s="7">
        <v>42005</v>
      </c>
    </row>
    <row r="105" spans="1:20" x14ac:dyDescent="0.25">
      <c r="A105" s="1" t="s">
        <v>415</v>
      </c>
      <c r="B105" s="1" t="s">
        <v>276</v>
      </c>
      <c r="C105" s="19" t="s">
        <v>413</v>
      </c>
      <c r="D105" s="1">
        <v>8002</v>
      </c>
      <c r="E105" t="s">
        <v>48</v>
      </c>
      <c r="F105" t="s">
        <v>49</v>
      </c>
      <c r="J105" s="7">
        <v>30095</v>
      </c>
      <c r="K105" s="7"/>
      <c r="L105" s="7"/>
      <c r="M105" t="s">
        <v>47</v>
      </c>
      <c r="N105" s="2">
        <v>35.622396999999999</v>
      </c>
      <c r="O105" s="2">
        <v>74094.59</v>
      </c>
      <c r="P105" s="7">
        <v>42005</v>
      </c>
    </row>
    <row r="106" spans="1:20" x14ac:dyDescent="0.25">
      <c r="A106" s="1" t="s">
        <v>415</v>
      </c>
      <c r="B106" s="1" t="s">
        <v>276</v>
      </c>
      <c r="C106" s="19" t="s">
        <v>413</v>
      </c>
      <c r="D106" s="1">
        <v>1501</v>
      </c>
      <c r="E106" t="s">
        <v>35</v>
      </c>
      <c r="F106" t="s">
        <v>36</v>
      </c>
      <c r="J106" s="7">
        <v>29017</v>
      </c>
      <c r="K106" s="7"/>
      <c r="L106" s="7"/>
      <c r="M106" t="s">
        <v>37</v>
      </c>
      <c r="N106" s="2">
        <v>58.768661000000002</v>
      </c>
      <c r="O106" s="2">
        <v>122238.81</v>
      </c>
      <c r="P106" s="7">
        <v>42005</v>
      </c>
    </row>
    <row r="107" spans="1:20" s="10" customFormat="1" x14ac:dyDescent="0.25">
      <c r="A107" s="28" t="s">
        <v>415</v>
      </c>
      <c r="B107" s="1" t="s">
        <v>276</v>
      </c>
      <c r="C107" s="19" t="s">
        <v>413</v>
      </c>
      <c r="D107" s="1">
        <v>16907</v>
      </c>
      <c r="E107" t="s">
        <v>225</v>
      </c>
      <c r="F107" t="s">
        <v>226</v>
      </c>
      <c r="G107" s="1"/>
      <c r="H107" s="1"/>
      <c r="I107" s="1"/>
      <c r="J107" s="7">
        <v>33120</v>
      </c>
      <c r="K107" s="7"/>
      <c r="L107" s="7"/>
      <c r="M107" t="s">
        <v>224</v>
      </c>
      <c r="N107" s="2">
        <v>49.049531999999999</v>
      </c>
      <c r="O107" s="2">
        <v>102023.03</v>
      </c>
      <c r="P107" s="7">
        <v>42005</v>
      </c>
      <c r="Q107" s="1"/>
      <c r="R107" s="19"/>
      <c r="S107" s="1"/>
      <c r="T107"/>
    </row>
    <row r="108" spans="1:20" s="11" customFormat="1" x14ac:dyDescent="0.25">
      <c r="A108" s="1" t="s">
        <v>415</v>
      </c>
      <c r="B108" s="1" t="s">
        <v>276</v>
      </c>
      <c r="C108" s="19" t="s">
        <v>413</v>
      </c>
      <c r="D108" s="1">
        <v>13603</v>
      </c>
      <c r="E108" t="s">
        <v>163</v>
      </c>
      <c r="F108" t="s">
        <v>164</v>
      </c>
      <c r="G108" s="1"/>
      <c r="H108" s="1"/>
      <c r="I108" s="1"/>
      <c r="J108" s="7">
        <v>31330</v>
      </c>
      <c r="K108" s="7"/>
      <c r="L108" s="7"/>
      <c r="M108" t="s">
        <v>162</v>
      </c>
      <c r="N108" s="2">
        <v>36.017308</v>
      </c>
      <c r="O108" s="2">
        <v>74916</v>
      </c>
      <c r="P108" s="7">
        <v>42005</v>
      </c>
      <c r="Q108" s="1"/>
      <c r="R108" s="19"/>
      <c r="S108" s="1"/>
      <c r="T108"/>
    </row>
    <row r="109" spans="1:20" s="11" customFormat="1" x14ac:dyDescent="0.25">
      <c r="A109" s="1" t="s">
        <v>415</v>
      </c>
      <c r="B109" s="1" t="s">
        <v>276</v>
      </c>
      <c r="C109" s="19" t="s">
        <v>413</v>
      </c>
      <c r="D109" s="1">
        <v>16889</v>
      </c>
      <c r="E109" t="s">
        <v>165</v>
      </c>
      <c r="F109" t="s">
        <v>16</v>
      </c>
      <c r="G109" s="1"/>
      <c r="H109" s="1"/>
      <c r="I109" s="1"/>
      <c r="J109" s="7">
        <v>32881</v>
      </c>
      <c r="K109" s="7"/>
      <c r="L109" s="7"/>
      <c r="M109" t="s">
        <v>162</v>
      </c>
      <c r="N109" s="2">
        <v>36.017308</v>
      </c>
      <c r="O109" s="2">
        <v>74916</v>
      </c>
      <c r="P109" s="7">
        <v>42005</v>
      </c>
      <c r="Q109" s="1"/>
      <c r="R109" s="19"/>
      <c r="S109" s="1"/>
      <c r="T109"/>
    </row>
    <row r="110" spans="1:20" x14ac:dyDescent="0.25">
      <c r="A110" s="1" t="s">
        <v>415</v>
      </c>
      <c r="B110" s="1" t="s">
        <v>276</v>
      </c>
      <c r="C110" s="19" t="s">
        <v>413</v>
      </c>
      <c r="D110" s="1">
        <v>300104</v>
      </c>
      <c r="E110" t="s">
        <v>96</v>
      </c>
      <c r="F110" t="s">
        <v>16</v>
      </c>
      <c r="J110" s="7">
        <v>39489</v>
      </c>
      <c r="K110" s="7"/>
      <c r="L110" s="7"/>
      <c r="M110" t="s">
        <v>79</v>
      </c>
      <c r="N110" s="2">
        <v>30.357692</v>
      </c>
      <c r="O110" s="2">
        <v>63144</v>
      </c>
      <c r="P110" s="7">
        <v>42005</v>
      </c>
      <c r="T110" s="10"/>
    </row>
    <row r="111" spans="1:20" x14ac:dyDescent="0.25">
      <c r="A111" s="1" t="s">
        <v>415</v>
      </c>
      <c r="B111" s="1" t="s">
        <v>276</v>
      </c>
      <c r="C111" s="19" t="s">
        <v>413</v>
      </c>
      <c r="D111" s="1">
        <v>300284</v>
      </c>
      <c r="E111" t="s">
        <v>267</v>
      </c>
      <c r="F111" t="s">
        <v>268</v>
      </c>
      <c r="J111" s="7">
        <v>41344</v>
      </c>
      <c r="K111" s="7"/>
      <c r="L111" s="7"/>
      <c r="M111" t="s">
        <v>266</v>
      </c>
      <c r="N111" s="2">
        <v>29.429527</v>
      </c>
      <c r="O111" s="2">
        <v>61596</v>
      </c>
      <c r="P111" s="7">
        <v>42005</v>
      </c>
    </row>
    <row r="112" spans="1:20" x14ac:dyDescent="0.25">
      <c r="A112" s="1" t="s">
        <v>415</v>
      </c>
      <c r="B112" s="1" t="s">
        <v>276</v>
      </c>
      <c r="C112" s="19" t="s">
        <v>413</v>
      </c>
      <c r="D112" s="1">
        <v>300215</v>
      </c>
      <c r="E112" t="s">
        <v>25</v>
      </c>
      <c r="F112" t="s">
        <v>26</v>
      </c>
      <c r="J112" s="7">
        <v>40490</v>
      </c>
      <c r="K112" s="7"/>
      <c r="L112" s="7"/>
      <c r="M112" t="s">
        <v>24</v>
      </c>
      <c r="N112" s="2">
        <v>34.150433999999997</v>
      </c>
      <c r="O112" s="2">
        <v>71032.899999999994</v>
      </c>
      <c r="P112" s="7">
        <v>42005</v>
      </c>
    </row>
    <row r="113" spans="1:20" x14ac:dyDescent="0.25">
      <c r="A113" s="1" t="s">
        <v>415</v>
      </c>
      <c r="B113" s="1" t="s">
        <v>276</v>
      </c>
      <c r="C113" s="19" t="s">
        <v>413</v>
      </c>
      <c r="D113" s="1">
        <v>16823</v>
      </c>
      <c r="E113" t="s">
        <v>97</v>
      </c>
      <c r="F113" t="s">
        <v>98</v>
      </c>
      <c r="J113" s="7">
        <v>30929</v>
      </c>
      <c r="K113" s="7"/>
      <c r="L113" s="7"/>
      <c r="M113" t="s">
        <v>79</v>
      </c>
      <c r="N113" s="2">
        <v>30.455769</v>
      </c>
      <c r="O113" s="2">
        <v>63348</v>
      </c>
      <c r="P113" s="7">
        <v>42005</v>
      </c>
      <c r="T113" s="11"/>
    </row>
    <row r="114" spans="1:20" x14ac:dyDescent="0.25">
      <c r="A114" s="1" t="s">
        <v>415</v>
      </c>
      <c r="B114" s="1" t="s">
        <v>276</v>
      </c>
      <c r="C114" s="19" t="s">
        <v>413</v>
      </c>
      <c r="D114" s="1">
        <v>6901</v>
      </c>
      <c r="E114" t="s">
        <v>63</v>
      </c>
      <c r="F114" t="s">
        <v>64</v>
      </c>
      <c r="J114" s="7">
        <v>29403</v>
      </c>
      <c r="K114" s="7"/>
      <c r="L114" s="7"/>
      <c r="M114" t="s">
        <v>62</v>
      </c>
      <c r="N114" s="2">
        <v>61.605082000000003</v>
      </c>
      <c r="O114" s="2">
        <v>128138.57</v>
      </c>
      <c r="P114" s="7">
        <v>42005</v>
      </c>
    </row>
    <row r="115" spans="1:20" x14ac:dyDescent="0.25">
      <c r="A115" s="1" t="s">
        <v>415</v>
      </c>
      <c r="B115" s="1" t="s">
        <v>276</v>
      </c>
      <c r="C115" s="19" t="s">
        <v>413</v>
      </c>
      <c r="D115" s="1">
        <v>300295</v>
      </c>
      <c r="E115" t="s">
        <v>43</v>
      </c>
      <c r="F115" t="s">
        <v>123</v>
      </c>
      <c r="J115" s="7">
        <v>41414</v>
      </c>
      <c r="K115" s="7"/>
      <c r="L115" s="7"/>
      <c r="M115" t="s">
        <v>124</v>
      </c>
      <c r="N115" s="2">
        <v>49.489423000000002</v>
      </c>
      <c r="O115" s="2">
        <v>102938</v>
      </c>
      <c r="P115" s="7">
        <v>42005</v>
      </c>
    </row>
    <row r="116" spans="1:20" x14ac:dyDescent="0.25">
      <c r="A116" s="1" t="s">
        <v>415</v>
      </c>
      <c r="B116" s="1" t="s">
        <v>276</v>
      </c>
      <c r="C116" s="19" t="s">
        <v>413</v>
      </c>
      <c r="D116" s="1">
        <v>1919</v>
      </c>
      <c r="E116" t="s">
        <v>231</v>
      </c>
      <c r="F116" t="s">
        <v>232</v>
      </c>
      <c r="J116" s="7">
        <v>35681</v>
      </c>
      <c r="K116" s="7"/>
      <c r="L116" s="7"/>
      <c r="M116" t="s">
        <v>233</v>
      </c>
      <c r="N116" s="2">
        <v>27.577072999999999</v>
      </c>
      <c r="O116" s="2">
        <v>57360.31</v>
      </c>
      <c r="P116" s="7">
        <v>42005</v>
      </c>
    </row>
    <row r="117" spans="1:20" x14ac:dyDescent="0.25">
      <c r="A117" s="1" t="s">
        <v>415</v>
      </c>
      <c r="B117" s="1" t="s">
        <v>276</v>
      </c>
      <c r="C117" s="19" t="s">
        <v>413</v>
      </c>
      <c r="D117" s="1">
        <v>8006</v>
      </c>
      <c r="E117" t="s">
        <v>50</v>
      </c>
      <c r="F117" t="s">
        <v>51</v>
      </c>
      <c r="J117" s="7">
        <v>31915</v>
      </c>
      <c r="K117" s="7"/>
      <c r="L117" s="7"/>
      <c r="M117" t="s">
        <v>47</v>
      </c>
      <c r="N117" s="2">
        <v>35.622396999999999</v>
      </c>
      <c r="O117" s="2">
        <v>74094.59</v>
      </c>
      <c r="P117" s="7">
        <v>42005</v>
      </c>
    </row>
    <row r="118" spans="1:20" x14ac:dyDescent="0.25">
      <c r="A118" s="1" t="s">
        <v>415</v>
      </c>
      <c r="B118" s="1" t="s">
        <v>276</v>
      </c>
      <c r="C118" s="19" t="s">
        <v>413</v>
      </c>
      <c r="D118" s="1">
        <v>7239</v>
      </c>
      <c r="E118" t="s">
        <v>41</v>
      </c>
      <c r="F118" t="s">
        <v>184</v>
      </c>
      <c r="J118" s="7">
        <v>37074</v>
      </c>
      <c r="K118" s="7"/>
      <c r="L118" s="7"/>
      <c r="M118" t="s">
        <v>170</v>
      </c>
      <c r="N118" s="2">
        <v>46.875898999999997</v>
      </c>
      <c r="O118" s="2">
        <v>97501.87</v>
      </c>
      <c r="P118" s="7">
        <v>42005</v>
      </c>
    </row>
    <row r="119" spans="1:20" x14ac:dyDescent="0.25">
      <c r="A119" s="1" t="s">
        <v>415</v>
      </c>
      <c r="B119" s="1" t="s">
        <v>276</v>
      </c>
      <c r="C119" s="19" t="s">
        <v>413</v>
      </c>
      <c r="D119" s="1">
        <v>17003</v>
      </c>
      <c r="E119" t="s">
        <v>99</v>
      </c>
      <c r="F119" t="s">
        <v>100</v>
      </c>
      <c r="J119" s="7">
        <v>38093</v>
      </c>
      <c r="K119" s="7"/>
      <c r="L119" s="7"/>
      <c r="M119" t="s">
        <v>79</v>
      </c>
      <c r="N119" s="2">
        <v>30.406731000000001</v>
      </c>
      <c r="O119" s="2">
        <v>63246</v>
      </c>
      <c r="P119" s="7">
        <v>42005</v>
      </c>
      <c r="T119" s="11"/>
    </row>
    <row r="120" spans="1:20" x14ac:dyDescent="0.25">
      <c r="A120" s="12" t="s">
        <v>415</v>
      </c>
      <c r="B120" s="12" t="s">
        <v>276</v>
      </c>
      <c r="C120" s="12" t="s">
        <v>413</v>
      </c>
      <c r="D120" s="12">
        <v>300348</v>
      </c>
      <c r="E120" s="13" t="s">
        <v>133</v>
      </c>
      <c r="F120" s="13" t="s">
        <v>209</v>
      </c>
      <c r="G120" s="12"/>
      <c r="H120" s="12"/>
      <c r="I120" s="12"/>
      <c r="J120" s="14">
        <v>41910</v>
      </c>
      <c r="K120" s="14"/>
      <c r="L120" s="14"/>
      <c r="M120" s="13" t="s">
        <v>208</v>
      </c>
      <c r="N120" s="15">
        <v>33.416058</v>
      </c>
      <c r="O120" s="15">
        <v>69505.399999999994</v>
      </c>
      <c r="P120" s="14">
        <v>42005</v>
      </c>
      <c r="Q120" s="12"/>
      <c r="R120" s="12"/>
      <c r="S120" s="12"/>
      <c r="T120" s="13"/>
    </row>
    <row r="121" spans="1:20" x14ac:dyDescent="0.25">
      <c r="A121" s="1" t="s">
        <v>415</v>
      </c>
      <c r="B121" s="1" t="s">
        <v>276</v>
      </c>
      <c r="C121" s="19" t="s">
        <v>413</v>
      </c>
      <c r="D121" s="1">
        <v>300303</v>
      </c>
      <c r="E121" t="s">
        <v>70</v>
      </c>
      <c r="F121" t="s">
        <v>71</v>
      </c>
      <c r="J121" s="7">
        <v>41518</v>
      </c>
      <c r="K121" s="7"/>
      <c r="L121" s="7"/>
      <c r="M121" t="s">
        <v>72</v>
      </c>
      <c r="N121" s="2">
        <v>75.480072000000007</v>
      </c>
      <c r="O121" s="2">
        <v>156998.54999999999</v>
      </c>
      <c r="P121" s="7">
        <v>42005</v>
      </c>
      <c r="T121" s="10"/>
    </row>
    <row r="122" spans="1:20" x14ac:dyDescent="0.25">
      <c r="A122" s="1" t="s">
        <v>415</v>
      </c>
      <c r="B122" s="1" t="s">
        <v>276</v>
      </c>
      <c r="C122" s="19" t="s">
        <v>413</v>
      </c>
      <c r="D122" s="1">
        <v>16919</v>
      </c>
      <c r="E122" t="s">
        <v>270</v>
      </c>
      <c r="F122" t="s">
        <v>244</v>
      </c>
      <c r="J122" s="7">
        <v>36774</v>
      </c>
      <c r="K122" s="7"/>
      <c r="L122" s="7"/>
      <c r="M122" t="s">
        <v>266</v>
      </c>
      <c r="N122" s="2">
        <v>32.623029000000002</v>
      </c>
      <c r="O122" s="2">
        <v>68280</v>
      </c>
      <c r="P122" s="7">
        <v>42005</v>
      </c>
    </row>
    <row r="123" spans="1:20" x14ac:dyDescent="0.25">
      <c r="A123" s="1" t="s">
        <v>415</v>
      </c>
      <c r="B123" s="1" t="s">
        <v>276</v>
      </c>
      <c r="C123" s="19" t="s">
        <v>413</v>
      </c>
      <c r="D123" s="1">
        <v>7210</v>
      </c>
      <c r="E123" t="s">
        <v>75</v>
      </c>
      <c r="F123" t="s">
        <v>144</v>
      </c>
      <c r="J123" s="7">
        <v>31107</v>
      </c>
      <c r="K123" s="7"/>
      <c r="L123" s="7"/>
      <c r="M123" t="s">
        <v>145</v>
      </c>
      <c r="N123" s="2">
        <v>58.531914999999998</v>
      </c>
      <c r="O123" s="2">
        <v>121746.38</v>
      </c>
      <c r="P123" s="7">
        <v>42005</v>
      </c>
    </row>
    <row r="124" spans="1:20" x14ac:dyDescent="0.25">
      <c r="A124" s="1" t="s">
        <v>415</v>
      </c>
      <c r="B124" s="1" t="s">
        <v>276</v>
      </c>
      <c r="C124" s="19" t="s">
        <v>413</v>
      </c>
      <c r="D124" s="1">
        <v>16985</v>
      </c>
      <c r="E124" t="s">
        <v>101</v>
      </c>
      <c r="F124" t="s">
        <v>102</v>
      </c>
      <c r="J124" s="7">
        <v>36948</v>
      </c>
      <c r="K124" s="7"/>
      <c r="L124" s="7"/>
      <c r="M124" t="s">
        <v>79</v>
      </c>
      <c r="N124" s="2">
        <v>30.406731000000001</v>
      </c>
      <c r="O124" s="2">
        <v>63246</v>
      </c>
      <c r="P124" s="7">
        <v>42005</v>
      </c>
    </row>
    <row r="125" spans="1:20" x14ac:dyDescent="0.25">
      <c r="A125" s="1" t="s">
        <v>415</v>
      </c>
      <c r="B125" s="1" t="s">
        <v>276</v>
      </c>
      <c r="C125" s="19" t="s">
        <v>413</v>
      </c>
      <c r="D125" s="1">
        <v>7222</v>
      </c>
      <c r="E125" t="s">
        <v>75</v>
      </c>
      <c r="F125" t="s">
        <v>146</v>
      </c>
      <c r="J125" s="7">
        <v>32986</v>
      </c>
      <c r="K125" s="7"/>
      <c r="L125" s="7"/>
      <c r="M125" t="s">
        <v>145</v>
      </c>
      <c r="N125" s="2">
        <v>53.412095999999998</v>
      </c>
      <c r="O125" s="2">
        <v>111097.16</v>
      </c>
      <c r="P125" s="7">
        <v>42005</v>
      </c>
    </row>
    <row r="126" spans="1:20" x14ac:dyDescent="0.25">
      <c r="A126" s="1" t="s">
        <v>415</v>
      </c>
      <c r="B126" s="1" t="s">
        <v>276</v>
      </c>
      <c r="C126" s="19" t="s">
        <v>413</v>
      </c>
      <c r="D126" s="1">
        <v>7230</v>
      </c>
      <c r="E126" t="s">
        <v>186</v>
      </c>
      <c r="F126" t="s">
        <v>187</v>
      </c>
      <c r="J126" s="7">
        <v>34911</v>
      </c>
      <c r="K126" s="7"/>
      <c r="L126" s="7"/>
      <c r="M126" t="s">
        <v>170</v>
      </c>
      <c r="N126" s="2">
        <v>46.875898999999997</v>
      </c>
      <c r="O126" s="2">
        <v>97501.87</v>
      </c>
      <c r="P126" s="7">
        <v>42005</v>
      </c>
    </row>
    <row r="127" spans="1:20" x14ac:dyDescent="0.25">
      <c r="A127" s="1" t="s">
        <v>415</v>
      </c>
      <c r="B127" s="1" t="s">
        <v>276</v>
      </c>
      <c r="C127" s="19" t="s">
        <v>413</v>
      </c>
      <c r="D127" s="1">
        <v>1308</v>
      </c>
      <c r="E127" t="s">
        <v>218</v>
      </c>
      <c r="F127" t="s">
        <v>219</v>
      </c>
      <c r="J127" s="7">
        <v>37018</v>
      </c>
      <c r="K127" s="7"/>
      <c r="L127" s="7"/>
      <c r="M127" t="s">
        <v>220</v>
      </c>
      <c r="N127" s="2">
        <v>47.780287999999999</v>
      </c>
      <c r="O127" s="2">
        <v>99383</v>
      </c>
      <c r="P127" s="7">
        <v>42005</v>
      </c>
    </row>
    <row r="128" spans="1:20" x14ac:dyDescent="0.25">
      <c r="A128" s="1" t="s">
        <v>415</v>
      </c>
      <c r="B128" s="1" t="s">
        <v>276</v>
      </c>
      <c r="C128" s="19" t="s">
        <v>413</v>
      </c>
      <c r="D128" s="1">
        <v>300155</v>
      </c>
      <c r="E128" t="s">
        <v>133</v>
      </c>
      <c r="F128" t="s">
        <v>190</v>
      </c>
      <c r="J128" s="7">
        <v>39711</v>
      </c>
      <c r="K128" s="7"/>
      <c r="L128" s="7"/>
      <c r="M128" t="s">
        <v>170</v>
      </c>
      <c r="N128" s="2">
        <v>46.875898999999997</v>
      </c>
      <c r="O128" s="2">
        <v>97501.87</v>
      </c>
      <c r="P128" s="7">
        <v>42005</v>
      </c>
    </row>
    <row r="129" spans="1:20" x14ac:dyDescent="0.25">
      <c r="A129" s="1" t="s">
        <v>415</v>
      </c>
      <c r="B129" s="1" t="s">
        <v>276</v>
      </c>
      <c r="C129" s="19" t="s">
        <v>413</v>
      </c>
      <c r="D129" s="1">
        <v>1915</v>
      </c>
      <c r="E129" t="s">
        <v>13</v>
      </c>
      <c r="F129" t="s">
        <v>14</v>
      </c>
      <c r="J129" s="7">
        <v>33175</v>
      </c>
      <c r="K129" s="7"/>
      <c r="L129" s="7"/>
      <c r="M129" t="s">
        <v>10</v>
      </c>
      <c r="N129" s="2">
        <v>31.905844999999999</v>
      </c>
      <c r="O129" s="2">
        <v>66364.160000000003</v>
      </c>
      <c r="P129" s="7">
        <v>42005</v>
      </c>
    </row>
    <row r="130" spans="1:20" x14ac:dyDescent="0.25">
      <c r="A130" s="1" t="s">
        <v>415</v>
      </c>
      <c r="B130" s="1" t="s">
        <v>276</v>
      </c>
      <c r="C130" s="19" t="s">
        <v>413</v>
      </c>
      <c r="D130" s="1">
        <v>300211</v>
      </c>
      <c r="E130" t="s">
        <v>241</v>
      </c>
      <c r="F130" t="s">
        <v>14</v>
      </c>
      <c r="J130" s="7">
        <v>40462</v>
      </c>
      <c r="K130" s="7"/>
      <c r="L130" s="7"/>
      <c r="M130" t="s">
        <v>240</v>
      </c>
      <c r="N130" s="2">
        <v>13</v>
      </c>
      <c r="O130" s="2" t="s">
        <v>274</v>
      </c>
      <c r="P130" s="7">
        <v>42005</v>
      </c>
    </row>
    <row r="131" spans="1:20" x14ac:dyDescent="0.25">
      <c r="A131" s="1" t="s">
        <v>415</v>
      </c>
      <c r="B131" s="1" t="s">
        <v>276</v>
      </c>
      <c r="C131" s="19" t="s">
        <v>413</v>
      </c>
      <c r="D131" s="1">
        <v>16983</v>
      </c>
      <c r="E131" t="s">
        <v>103</v>
      </c>
      <c r="F131" t="s">
        <v>104</v>
      </c>
      <c r="J131" s="7">
        <v>36864</v>
      </c>
      <c r="K131" s="7"/>
      <c r="L131" s="7"/>
      <c r="M131" t="s">
        <v>79</v>
      </c>
      <c r="N131" s="2">
        <v>29.769231000000001</v>
      </c>
      <c r="O131" s="2">
        <v>61920</v>
      </c>
      <c r="P131" s="7">
        <v>42005</v>
      </c>
    </row>
    <row r="132" spans="1:20" x14ac:dyDescent="0.25">
      <c r="A132" s="1" t="s">
        <v>415</v>
      </c>
      <c r="B132" s="1" t="s">
        <v>276</v>
      </c>
      <c r="C132" s="19" t="s">
        <v>413</v>
      </c>
      <c r="D132" s="1">
        <v>7220</v>
      </c>
      <c r="E132" t="s">
        <v>191</v>
      </c>
      <c r="F132" t="s">
        <v>192</v>
      </c>
      <c r="J132" s="7">
        <v>32796</v>
      </c>
      <c r="K132" s="7"/>
      <c r="L132" s="7"/>
      <c r="M132" t="s">
        <v>170</v>
      </c>
      <c r="N132" s="2">
        <v>46.875898999999997</v>
      </c>
      <c r="O132" s="2">
        <v>97501.87</v>
      </c>
      <c r="P132" s="7">
        <v>42005</v>
      </c>
    </row>
    <row r="133" spans="1:20" x14ac:dyDescent="0.25">
      <c r="A133" s="1" t="s">
        <v>415</v>
      </c>
      <c r="B133" s="1" t="s">
        <v>276</v>
      </c>
      <c r="C133" s="19" t="s">
        <v>413</v>
      </c>
      <c r="D133" s="1">
        <v>7243</v>
      </c>
      <c r="E133" t="s">
        <v>193</v>
      </c>
      <c r="F133" t="s">
        <v>194</v>
      </c>
      <c r="J133" s="7">
        <v>37423</v>
      </c>
      <c r="K133" s="7"/>
      <c r="L133" s="7"/>
      <c r="M133" t="s">
        <v>170</v>
      </c>
      <c r="N133" s="2">
        <v>46.875898999999997</v>
      </c>
      <c r="O133" s="2">
        <v>97501.87</v>
      </c>
      <c r="P133" s="7">
        <v>42005</v>
      </c>
    </row>
    <row r="134" spans="1:20" x14ac:dyDescent="0.25">
      <c r="A134" s="1" t="s">
        <v>415</v>
      </c>
      <c r="B134" s="1" t="s">
        <v>276</v>
      </c>
      <c r="C134" s="19" t="s">
        <v>413</v>
      </c>
      <c r="D134" s="1">
        <v>16803</v>
      </c>
      <c r="E134" t="s">
        <v>106</v>
      </c>
      <c r="F134" t="s">
        <v>107</v>
      </c>
      <c r="J134" s="7">
        <v>29875</v>
      </c>
      <c r="K134" s="7"/>
      <c r="L134" s="7"/>
      <c r="M134" t="s">
        <v>79</v>
      </c>
      <c r="N134" s="2">
        <v>30.455769</v>
      </c>
      <c r="O134" s="2">
        <v>63348</v>
      </c>
      <c r="P134" s="7">
        <v>42005</v>
      </c>
    </row>
    <row r="135" spans="1:20" x14ac:dyDescent="0.25">
      <c r="A135" s="1" t="s">
        <v>415</v>
      </c>
      <c r="B135" s="1" t="s">
        <v>276</v>
      </c>
      <c r="C135" s="19" t="s">
        <v>413</v>
      </c>
      <c r="D135" s="1">
        <v>16810</v>
      </c>
      <c r="E135" t="s">
        <v>65</v>
      </c>
      <c r="F135" t="s">
        <v>108</v>
      </c>
      <c r="J135" s="7">
        <v>37522</v>
      </c>
      <c r="K135" s="7"/>
      <c r="L135" s="7"/>
      <c r="M135" t="s">
        <v>79</v>
      </c>
      <c r="N135" s="2">
        <v>30.406731000000001</v>
      </c>
      <c r="O135" s="2">
        <v>63246</v>
      </c>
      <c r="P135" s="7">
        <v>42005</v>
      </c>
    </row>
    <row r="136" spans="1:20" x14ac:dyDescent="0.25">
      <c r="A136" s="1" t="s">
        <v>415</v>
      </c>
      <c r="B136" s="1" t="s">
        <v>276</v>
      </c>
      <c r="C136" s="19" t="s">
        <v>413</v>
      </c>
      <c r="D136" s="1">
        <v>7234</v>
      </c>
      <c r="E136" t="s">
        <v>147</v>
      </c>
      <c r="F136" t="s">
        <v>148</v>
      </c>
      <c r="J136" s="7">
        <v>35604</v>
      </c>
      <c r="K136" s="7"/>
      <c r="L136" s="7"/>
      <c r="M136" t="s">
        <v>145</v>
      </c>
      <c r="N136" s="2">
        <v>58.531914999999998</v>
      </c>
      <c r="O136" s="2">
        <v>121746.38</v>
      </c>
      <c r="P136" s="7">
        <v>42005</v>
      </c>
    </row>
    <row r="137" spans="1:20" x14ac:dyDescent="0.25">
      <c r="A137" s="1" t="s">
        <v>415</v>
      </c>
      <c r="B137" s="1" t="s">
        <v>276</v>
      </c>
      <c r="C137" s="19" t="s">
        <v>413</v>
      </c>
      <c r="D137" s="1">
        <v>8064</v>
      </c>
      <c r="E137" t="s">
        <v>52</v>
      </c>
      <c r="F137" t="s">
        <v>53</v>
      </c>
      <c r="J137" s="7">
        <v>36535</v>
      </c>
      <c r="K137" s="7"/>
      <c r="L137" s="7"/>
      <c r="M137" t="s">
        <v>47</v>
      </c>
      <c r="N137" s="2">
        <v>35.622396999999999</v>
      </c>
      <c r="O137" s="2">
        <v>74094.59</v>
      </c>
      <c r="P137" s="7">
        <v>42005</v>
      </c>
    </row>
    <row r="138" spans="1:20" x14ac:dyDescent="0.25">
      <c r="A138" s="1" t="s">
        <v>415</v>
      </c>
      <c r="B138" s="1" t="s">
        <v>276</v>
      </c>
      <c r="C138" s="19" t="s">
        <v>413</v>
      </c>
      <c r="D138" s="1">
        <v>2815</v>
      </c>
      <c r="E138" t="s">
        <v>33</v>
      </c>
      <c r="F138" t="s">
        <v>34</v>
      </c>
      <c r="J138" s="7">
        <v>38596</v>
      </c>
      <c r="K138" s="7"/>
      <c r="L138" s="7"/>
      <c r="M138" t="s">
        <v>32</v>
      </c>
      <c r="N138" s="2">
        <v>31.848040999999998</v>
      </c>
      <c r="O138" s="2">
        <v>66243.929999999993</v>
      </c>
      <c r="P138" s="7">
        <v>42005</v>
      </c>
    </row>
    <row r="139" spans="1:20" x14ac:dyDescent="0.25">
      <c r="A139" s="1" t="s">
        <v>415</v>
      </c>
      <c r="B139" s="1" t="s">
        <v>276</v>
      </c>
      <c r="C139" s="19" t="s">
        <v>413</v>
      </c>
      <c r="D139" s="1">
        <v>300168</v>
      </c>
      <c r="E139" t="s">
        <v>111</v>
      </c>
      <c r="F139" t="s">
        <v>112</v>
      </c>
      <c r="J139" s="7">
        <v>41617</v>
      </c>
      <c r="K139" s="7"/>
      <c r="L139" s="7"/>
      <c r="M139" t="s">
        <v>79</v>
      </c>
      <c r="N139" s="2">
        <v>26.636538000000002</v>
      </c>
      <c r="O139" s="2">
        <v>55404</v>
      </c>
      <c r="P139" s="7">
        <v>42005</v>
      </c>
    </row>
    <row r="140" spans="1:20" x14ac:dyDescent="0.25">
      <c r="A140" s="1" t="s">
        <v>415</v>
      </c>
      <c r="B140" s="1" t="s">
        <v>276</v>
      </c>
      <c r="C140" s="19" t="s">
        <v>413</v>
      </c>
      <c r="D140" s="1">
        <v>16986</v>
      </c>
      <c r="E140" t="s">
        <v>113</v>
      </c>
      <c r="F140" t="s">
        <v>114</v>
      </c>
      <c r="J140" s="7">
        <v>36990</v>
      </c>
      <c r="K140" s="7"/>
      <c r="L140" s="7"/>
      <c r="M140" t="s">
        <v>79</v>
      </c>
      <c r="N140" s="2">
        <v>30.406731000000001</v>
      </c>
      <c r="O140" s="2">
        <v>63246</v>
      </c>
      <c r="P140" s="7">
        <v>42005</v>
      </c>
    </row>
    <row r="141" spans="1:20" x14ac:dyDescent="0.25">
      <c r="A141" s="1" t="s">
        <v>415</v>
      </c>
      <c r="B141" s="1" t="s">
        <v>276</v>
      </c>
      <c r="C141" s="19" t="s">
        <v>413</v>
      </c>
      <c r="D141" s="1">
        <v>300283</v>
      </c>
      <c r="E141" t="s">
        <v>35</v>
      </c>
      <c r="F141" t="s">
        <v>166</v>
      </c>
      <c r="J141" s="7">
        <v>41260</v>
      </c>
      <c r="K141" s="7"/>
      <c r="L141" s="7"/>
      <c r="M141" t="s">
        <v>162</v>
      </c>
      <c r="N141" s="2">
        <v>34.488461999999998</v>
      </c>
      <c r="O141" s="2">
        <v>71736</v>
      </c>
      <c r="P141" s="7">
        <v>42005</v>
      </c>
    </row>
    <row r="142" spans="1:20" x14ac:dyDescent="0.25">
      <c r="A142" s="1" t="s">
        <v>415</v>
      </c>
      <c r="B142" s="1" t="s">
        <v>276</v>
      </c>
      <c r="C142" s="19" t="s">
        <v>413</v>
      </c>
      <c r="D142" s="1">
        <v>8010</v>
      </c>
      <c r="E142" t="s">
        <v>54</v>
      </c>
      <c r="F142" t="s">
        <v>55</v>
      </c>
      <c r="J142" s="7">
        <v>34491</v>
      </c>
      <c r="K142" s="7"/>
      <c r="L142" s="7"/>
      <c r="M142" t="s">
        <v>47</v>
      </c>
      <c r="N142" s="2">
        <v>35.622396999999999</v>
      </c>
      <c r="O142" s="2">
        <v>74094.59</v>
      </c>
      <c r="P142" s="7">
        <v>42005</v>
      </c>
    </row>
    <row r="143" spans="1:20" x14ac:dyDescent="0.25">
      <c r="A143" s="1" t="s">
        <v>415</v>
      </c>
      <c r="B143" s="1" t="s">
        <v>276</v>
      </c>
      <c r="C143" s="19" t="s">
        <v>413</v>
      </c>
      <c r="D143" s="1">
        <v>2403</v>
      </c>
      <c r="E143" t="s">
        <v>59</v>
      </c>
      <c r="F143" t="s">
        <v>60</v>
      </c>
      <c r="J143" s="7">
        <v>32272</v>
      </c>
      <c r="K143" s="7"/>
      <c r="L143" s="7"/>
      <c r="M143" t="s">
        <v>58</v>
      </c>
      <c r="N143" s="2">
        <v>33.244889000000001</v>
      </c>
      <c r="O143" s="2">
        <v>69149.37</v>
      </c>
      <c r="P143" s="7">
        <v>42005</v>
      </c>
      <c r="T143" s="10"/>
    </row>
    <row r="144" spans="1:20" x14ac:dyDescent="0.25">
      <c r="A144" s="1" t="s">
        <v>415</v>
      </c>
      <c r="B144" s="1" t="s">
        <v>276</v>
      </c>
      <c r="C144" s="19" t="s">
        <v>413</v>
      </c>
      <c r="D144" s="1">
        <v>7235</v>
      </c>
      <c r="E144" t="s">
        <v>197</v>
      </c>
      <c r="F144" t="s">
        <v>198</v>
      </c>
      <c r="J144" s="7">
        <v>36410</v>
      </c>
      <c r="K144" s="7"/>
      <c r="L144" s="7"/>
      <c r="M144" t="s">
        <v>170</v>
      </c>
      <c r="N144" s="2">
        <v>46.875898999999997</v>
      </c>
      <c r="O144" s="2">
        <v>97501.87</v>
      </c>
      <c r="P144" s="7">
        <v>42005</v>
      </c>
    </row>
    <row r="145" spans="1:20" x14ac:dyDescent="0.25">
      <c r="A145" s="1" t="s">
        <v>415</v>
      </c>
      <c r="B145" s="1" t="s">
        <v>276</v>
      </c>
      <c r="C145" s="19" t="s">
        <v>413</v>
      </c>
      <c r="D145" s="1">
        <v>7236</v>
      </c>
      <c r="E145" t="s">
        <v>200</v>
      </c>
      <c r="F145" t="s">
        <v>201</v>
      </c>
      <c r="J145" s="7">
        <v>36528</v>
      </c>
      <c r="K145" s="7"/>
      <c r="L145" s="7"/>
      <c r="M145" t="s">
        <v>170</v>
      </c>
      <c r="N145" s="2">
        <v>46.875898999999997</v>
      </c>
      <c r="O145" s="2">
        <v>97501.87</v>
      </c>
      <c r="P145" s="7">
        <v>42005</v>
      </c>
    </row>
    <row r="146" spans="1:20" x14ac:dyDescent="0.25">
      <c r="A146" s="1" t="s">
        <v>415</v>
      </c>
      <c r="B146" s="1" t="s">
        <v>276</v>
      </c>
      <c r="C146" s="19" t="s">
        <v>413</v>
      </c>
      <c r="D146" s="1">
        <v>1925</v>
      </c>
      <c r="E146" t="s">
        <v>260</v>
      </c>
      <c r="F146" t="s">
        <v>261</v>
      </c>
      <c r="J146" s="7">
        <v>35254</v>
      </c>
      <c r="K146" s="7"/>
      <c r="L146" s="7"/>
      <c r="M146" t="s">
        <v>262</v>
      </c>
      <c r="N146" s="2">
        <v>52.401164000000001</v>
      </c>
      <c r="O146" s="2">
        <v>108994.42</v>
      </c>
      <c r="P146" s="7">
        <v>42005</v>
      </c>
    </row>
    <row r="147" spans="1:20" x14ac:dyDescent="0.25">
      <c r="A147" s="1" t="s">
        <v>415</v>
      </c>
      <c r="B147" s="1" t="s">
        <v>276</v>
      </c>
      <c r="C147" s="19" t="s">
        <v>413</v>
      </c>
      <c r="D147" s="1">
        <v>16887</v>
      </c>
      <c r="E147" t="s">
        <v>118</v>
      </c>
      <c r="F147" t="s">
        <v>119</v>
      </c>
      <c r="J147" s="7">
        <v>32783</v>
      </c>
      <c r="K147" s="7"/>
      <c r="L147" s="7"/>
      <c r="M147" t="s">
        <v>79</v>
      </c>
      <c r="N147" s="2">
        <v>30.455769</v>
      </c>
      <c r="O147" s="2">
        <v>63348</v>
      </c>
      <c r="P147" s="7">
        <v>42005</v>
      </c>
    </row>
    <row r="148" spans="1:20" x14ac:dyDescent="0.25">
      <c r="A148" s="1" t="s">
        <v>415</v>
      </c>
      <c r="B148" s="1" t="s">
        <v>276</v>
      </c>
      <c r="C148" s="19" t="s">
        <v>413</v>
      </c>
      <c r="D148" s="1">
        <v>16917</v>
      </c>
      <c r="E148" t="s">
        <v>173</v>
      </c>
      <c r="F148" t="s">
        <v>230</v>
      </c>
      <c r="J148" s="7">
        <v>33371</v>
      </c>
      <c r="K148" s="7"/>
      <c r="L148" s="7"/>
      <c r="M148" t="s">
        <v>224</v>
      </c>
      <c r="N148" s="2">
        <v>39.397114999999999</v>
      </c>
      <c r="O148" s="2">
        <v>81946</v>
      </c>
      <c r="P148" s="7">
        <v>42005</v>
      </c>
    </row>
    <row r="149" spans="1:20" x14ac:dyDescent="0.25">
      <c r="A149" s="1" t="s">
        <v>415</v>
      </c>
      <c r="B149" s="1" t="s">
        <v>276</v>
      </c>
      <c r="C149" s="19" t="s">
        <v>413</v>
      </c>
      <c r="D149" s="1">
        <v>7211</v>
      </c>
      <c r="E149" t="s">
        <v>42</v>
      </c>
      <c r="F149" t="s">
        <v>151</v>
      </c>
      <c r="J149" s="7">
        <v>31327</v>
      </c>
      <c r="K149" s="7"/>
      <c r="L149" s="7"/>
      <c r="M149" t="s">
        <v>145</v>
      </c>
      <c r="N149" s="2">
        <v>58.531914999999998</v>
      </c>
      <c r="O149" s="2">
        <v>121746.38</v>
      </c>
      <c r="P149" s="7">
        <v>42005</v>
      </c>
    </row>
    <row r="150" spans="1:20" x14ac:dyDescent="0.25">
      <c r="A150" s="1" t="s">
        <v>415</v>
      </c>
      <c r="B150" s="1" t="s">
        <v>276</v>
      </c>
      <c r="C150" s="19" t="s">
        <v>413</v>
      </c>
      <c r="D150" s="1">
        <v>7217</v>
      </c>
      <c r="E150" t="s">
        <v>152</v>
      </c>
      <c r="F150" t="s">
        <v>153</v>
      </c>
      <c r="J150" s="7">
        <v>32699</v>
      </c>
      <c r="K150" s="7"/>
      <c r="L150" s="7"/>
      <c r="M150" t="s">
        <v>145</v>
      </c>
      <c r="N150" s="2">
        <v>58.531914999999998</v>
      </c>
      <c r="O150" s="2">
        <v>121746.38</v>
      </c>
      <c r="P150" s="7">
        <v>42005</v>
      </c>
    </row>
    <row r="151" spans="1:20" x14ac:dyDescent="0.25">
      <c r="A151" s="1" t="s">
        <v>415</v>
      </c>
      <c r="B151" s="1" t="s">
        <v>276</v>
      </c>
      <c r="C151" s="19" t="s">
        <v>413</v>
      </c>
      <c r="D151" s="1">
        <v>13605</v>
      </c>
      <c r="E151" t="s">
        <v>173</v>
      </c>
      <c r="F151" t="s">
        <v>271</v>
      </c>
      <c r="J151" s="7">
        <v>33365</v>
      </c>
      <c r="K151" s="7"/>
      <c r="L151" s="7"/>
      <c r="M151" t="s">
        <v>266</v>
      </c>
      <c r="N151" s="2">
        <v>32.623029000000002</v>
      </c>
      <c r="O151" s="2">
        <v>68280</v>
      </c>
      <c r="P151" s="7">
        <v>42005</v>
      </c>
    </row>
    <row r="152" spans="1:20" x14ac:dyDescent="0.25">
      <c r="A152" s="1" t="s">
        <v>415</v>
      </c>
      <c r="B152" s="1" t="s">
        <v>276</v>
      </c>
      <c r="C152" s="19" t="s">
        <v>413</v>
      </c>
      <c r="D152" s="1">
        <v>7245</v>
      </c>
      <c r="E152" t="s">
        <v>202</v>
      </c>
      <c r="F152" t="s">
        <v>155</v>
      </c>
      <c r="J152" s="7">
        <v>37808</v>
      </c>
      <c r="K152" s="7"/>
      <c r="L152" s="7"/>
      <c r="M152" t="s">
        <v>170</v>
      </c>
      <c r="N152" s="2">
        <v>46.875898999999997</v>
      </c>
      <c r="O152" s="2">
        <v>97501.87</v>
      </c>
      <c r="P152" s="7">
        <v>42005</v>
      </c>
    </row>
    <row r="153" spans="1:20" x14ac:dyDescent="0.25">
      <c r="A153" s="1" t="s">
        <v>415</v>
      </c>
      <c r="B153" s="1" t="s">
        <v>276</v>
      </c>
      <c r="C153" s="19" t="s">
        <v>413</v>
      </c>
      <c r="D153" s="1">
        <v>300186</v>
      </c>
      <c r="E153" t="s">
        <v>143</v>
      </c>
      <c r="F153" t="s">
        <v>203</v>
      </c>
      <c r="J153" s="7">
        <v>40188</v>
      </c>
      <c r="K153" s="7"/>
      <c r="L153" s="7"/>
      <c r="M153" t="s">
        <v>170</v>
      </c>
      <c r="N153" s="2">
        <v>46.875898999999997</v>
      </c>
      <c r="O153" s="2">
        <v>97501.87</v>
      </c>
      <c r="P153" s="7">
        <v>42005</v>
      </c>
    </row>
    <row r="154" spans="1:20" x14ac:dyDescent="0.25">
      <c r="A154" s="1" t="s">
        <v>415</v>
      </c>
      <c r="B154" s="1" t="s">
        <v>276</v>
      </c>
      <c r="C154" s="19" t="s">
        <v>413</v>
      </c>
      <c r="D154" s="1">
        <v>300273</v>
      </c>
      <c r="E154" t="s">
        <v>133</v>
      </c>
      <c r="F154" t="s">
        <v>205</v>
      </c>
      <c r="J154" s="7">
        <v>41085</v>
      </c>
      <c r="K154" s="7"/>
      <c r="L154" s="7"/>
      <c r="M154" t="s">
        <v>170</v>
      </c>
      <c r="N154" s="2">
        <v>39.675066999999999</v>
      </c>
      <c r="O154" s="2">
        <v>82524.14</v>
      </c>
      <c r="P154" s="7">
        <v>42005</v>
      </c>
    </row>
    <row r="155" spans="1:20" x14ac:dyDescent="0.25">
      <c r="A155" s="1" t="s">
        <v>415</v>
      </c>
      <c r="B155" s="1" t="s">
        <v>276</v>
      </c>
      <c r="C155" s="19" t="s">
        <v>413</v>
      </c>
      <c r="D155" s="1">
        <v>300261</v>
      </c>
      <c r="E155" t="s">
        <v>216</v>
      </c>
      <c r="F155" t="s">
        <v>217</v>
      </c>
      <c r="J155" s="7">
        <v>41008</v>
      </c>
      <c r="K155" s="7"/>
      <c r="L155" s="7"/>
      <c r="M155" t="s">
        <v>215</v>
      </c>
      <c r="N155" s="2">
        <v>31.882711</v>
      </c>
      <c r="O155" s="2">
        <v>66316.039999999994</v>
      </c>
      <c r="P155" s="7">
        <v>42005</v>
      </c>
    </row>
    <row r="156" spans="1:20" s="13" customFormat="1" x14ac:dyDescent="0.25">
      <c r="A156" s="1" t="s">
        <v>415</v>
      </c>
      <c r="B156" s="1" t="s">
        <v>277</v>
      </c>
      <c r="C156" s="19" t="s">
        <v>414</v>
      </c>
      <c r="D156" s="1">
        <v>300050</v>
      </c>
      <c r="E156" s="16" t="s">
        <v>130</v>
      </c>
      <c r="F156" s="16" t="s">
        <v>131</v>
      </c>
      <c r="G156" s="1"/>
      <c r="H156" s="1"/>
      <c r="I156" s="1"/>
      <c r="J156" s="7">
        <v>39128</v>
      </c>
      <c r="K156" s="7"/>
      <c r="L156" s="7"/>
      <c r="M156" t="s">
        <v>132</v>
      </c>
      <c r="N156" s="2">
        <v>46.595120000000001</v>
      </c>
      <c r="O156" s="2">
        <v>96917.85</v>
      </c>
      <c r="P156" s="7">
        <v>42005</v>
      </c>
      <c r="Q156" s="1"/>
      <c r="R156" s="19"/>
      <c r="S156" s="1"/>
      <c r="T156"/>
    </row>
    <row r="157" spans="1:20" s="13" customFormat="1" x14ac:dyDescent="0.25">
      <c r="A157" s="1" t="s">
        <v>415</v>
      </c>
      <c r="B157" s="1" t="s">
        <v>277</v>
      </c>
      <c r="C157" s="19" t="s">
        <v>414</v>
      </c>
      <c r="D157" s="1">
        <v>702</v>
      </c>
      <c r="E157" s="16" t="s">
        <v>20</v>
      </c>
      <c r="F157" s="16" t="s">
        <v>21</v>
      </c>
      <c r="G157" s="1"/>
      <c r="H157" s="1"/>
      <c r="I157" s="1"/>
      <c r="J157" s="7">
        <v>34029</v>
      </c>
      <c r="K157" s="7"/>
      <c r="L157" s="7"/>
      <c r="M157" t="s">
        <v>22</v>
      </c>
      <c r="N157" s="2">
        <v>27.625</v>
      </c>
      <c r="O157" s="2">
        <v>57460</v>
      </c>
      <c r="P157" s="7">
        <v>42005</v>
      </c>
      <c r="Q157" s="1"/>
      <c r="R157" s="19"/>
      <c r="S157" s="1"/>
      <c r="T157"/>
    </row>
    <row r="158" spans="1:20" s="13" customFormat="1" x14ac:dyDescent="0.25">
      <c r="A158" s="1" t="s">
        <v>415</v>
      </c>
      <c r="B158" s="1" t="s">
        <v>277</v>
      </c>
      <c r="C158" s="19" t="s">
        <v>414</v>
      </c>
      <c r="D158" s="1">
        <v>300046</v>
      </c>
      <c r="E158" s="16" t="s">
        <v>128</v>
      </c>
      <c r="F158" s="16" t="s">
        <v>129</v>
      </c>
      <c r="G158" s="1"/>
      <c r="H158" s="1"/>
      <c r="I158" s="1"/>
      <c r="J158" s="7">
        <v>39057</v>
      </c>
      <c r="K158" s="7"/>
      <c r="L158" s="7"/>
      <c r="M158" t="s">
        <v>127</v>
      </c>
      <c r="N158" s="2">
        <v>62.327885000000002</v>
      </c>
      <c r="O158" s="2">
        <v>129642</v>
      </c>
      <c r="P158" s="7">
        <v>42005</v>
      </c>
      <c r="Q158" s="1"/>
      <c r="R158" s="19"/>
      <c r="S158" s="1"/>
      <c r="T158"/>
    </row>
    <row r="159" spans="1:20" s="11" customFormat="1" x14ac:dyDescent="0.25">
      <c r="A159" s="1" t="s">
        <v>415</v>
      </c>
      <c r="B159" s="1" t="s">
        <v>277</v>
      </c>
      <c r="C159" s="19" t="s">
        <v>414</v>
      </c>
      <c r="D159" s="1">
        <v>300047</v>
      </c>
      <c r="E159" s="16" t="s">
        <v>18</v>
      </c>
      <c r="F159" s="16" t="s">
        <v>19</v>
      </c>
      <c r="G159" s="1"/>
      <c r="H159" s="1"/>
      <c r="I159" s="1"/>
      <c r="J159" s="7">
        <v>39070</v>
      </c>
      <c r="K159" s="7"/>
      <c r="L159" s="7"/>
      <c r="M159" t="s">
        <v>17</v>
      </c>
      <c r="N159" s="2">
        <v>21.281164</v>
      </c>
      <c r="O159" s="2">
        <v>44264.82</v>
      </c>
      <c r="P159" s="7">
        <v>42005</v>
      </c>
      <c r="Q159" s="1"/>
      <c r="R159" s="19"/>
      <c r="S159" s="1"/>
    </row>
    <row r="160" spans="1:20" x14ac:dyDescent="0.25">
      <c r="A160" s="1" t="s">
        <v>415</v>
      </c>
      <c r="B160" s="1" t="s">
        <v>277</v>
      </c>
      <c r="C160" s="19" t="s">
        <v>414</v>
      </c>
      <c r="D160" s="1">
        <v>300125</v>
      </c>
      <c r="E160" s="16" t="s">
        <v>133</v>
      </c>
      <c r="F160" s="16" t="s">
        <v>134</v>
      </c>
      <c r="J160" s="7">
        <v>39569</v>
      </c>
      <c r="K160" s="7"/>
      <c r="L160" s="7"/>
      <c r="M160" t="s">
        <v>135</v>
      </c>
      <c r="N160" s="2">
        <v>17.5</v>
      </c>
      <c r="O160" s="2">
        <v>36400</v>
      </c>
      <c r="P160" s="7">
        <v>42005</v>
      </c>
    </row>
    <row r="161" spans="1:20" x14ac:dyDescent="0.25">
      <c r="A161" s="1" t="s">
        <v>415</v>
      </c>
      <c r="B161" s="1" t="s">
        <v>277</v>
      </c>
      <c r="C161" s="19" t="s">
        <v>414</v>
      </c>
      <c r="D161" s="1">
        <v>300110</v>
      </c>
      <c r="E161" s="16" t="s">
        <v>138</v>
      </c>
      <c r="F161" s="16" t="s">
        <v>139</v>
      </c>
      <c r="J161" s="7">
        <v>39511</v>
      </c>
      <c r="K161" s="7"/>
      <c r="L161" s="7"/>
      <c r="M161" t="s">
        <v>136</v>
      </c>
      <c r="N161" s="2">
        <v>26.097525000000001</v>
      </c>
      <c r="O161" s="2">
        <v>54282.85</v>
      </c>
      <c r="P161" s="7">
        <v>42005</v>
      </c>
      <c r="T161" s="11"/>
    </row>
    <row r="162" spans="1:20" x14ac:dyDescent="0.25">
      <c r="A162" s="1" t="s">
        <v>415</v>
      </c>
      <c r="B162" s="1" t="s">
        <v>375</v>
      </c>
      <c r="C162" s="19" t="s">
        <v>411</v>
      </c>
      <c r="D162" s="1">
        <v>5700</v>
      </c>
      <c r="E162" s="16" t="s">
        <v>351</v>
      </c>
      <c r="F162" s="16" t="s">
        <v>350</v>
      </c>
      <c r="J162" s="7">
        <v>33939</v>
      </c>
      <c r="N162" s="2">
        <f>O162/(30*52)</f>
        <v>25.268756410256412</v>
      </c>
      <c r="O162" s="2">
        <v>39419.26</v>
      </c>
      <c r="P162" s="7">
        <v>42005</v>
      </c>
      <c r="S162" s="1" t="s">
        <v>368</v>
      </c>
    </row>
    <row r="163" spans="1:20" x14ac:dyDescent="0.25">
      <c r="A163" s="1" t="s">
        <v>415</v>
      </c>
      <c r="B163" s="1" t="s">
        <v>375</v>
      </c>
      <c r="C163" s="19" t="s">
        <v>411</v>
      </c>
      <c r="D163" s="1">
        <v>8700</v>
      </c>
      <c r="E163" s="16" t="s">
        <v>352</v>
      </c>
      <c r="F163" s="16" t="s">
        <v>353</v>
      </c>
      <c r="J163" s="7">
        <v>36248</v>
      </c>
      <c r="N163" s="2">
        <f t="shared" ref="N163:N171" si="0">O163/(37.5*52)</f>
        <v>35.861328205128203</v>
      </c>
      <c r="O163" s="2">
        <v>69929.59</v>
      </c>
      <c r="P163" s="7">
        <v>42005</v>
      </c>
      <c r="S163" s="1" t="s">
        <v>316</v>
      </c>
    </row>
    <row r="164" spans="1:20" x14ac:dyDescent="0.25">
      <c r="A164" s="1" t="s">
        <v>415</v>
      </c>
      <c r="B164" s="1" t="s">
        <v>375</v>
      </c>
      <c r="C164" s="19" t="s">
        <v>411</v>
      </c>
      <c r="D164" s="1">
        <v>27074</v>
      </c>
      <c r="E164" s="16" t="s">
        <v>248</v>
      </c>
      <c r="F164" s="16" t="s">
        <v>354</v>
      </c>
      <c r="J164" s="7">
        <v>42191</v>
      </c>
      <c r="N164" s="2">
        <f t="shared" si="0"/>
        <v>22.271261538461538</v>
      </c>
      <c r="O164" s="2">
        <v>43428.959999999999</v>
      </c>
      <c r="P164" s="7">
        <v>42217</v>
      </c>
      <c r="S164" s="1" t="s">
        <v>316</v>
      </c>
    </row>
    <row r="165" spans="1:20" x14ac:dyDescent="0.25">
      <c r="A165" s="1" t="s">
        <v>415</v>
      </c>
      <c r="B165" s="1" t="s">
        <v>375</v>
      </c>
      <c r="C165" s="19" t="s">
        <v>411</v>
      </c>
      <c r="D165" s="1">
        <v>27065</v>
      </c>
      <c r="E165" s="16" t="s">
        <v>356</v>
      </c>
      <c r="F165" s="16" t="s">
        <v>355</v>
      </c>
      <c r="J165" s="7">
        <v>41829</v>
      </c>
      <c r="N165" s="2">
        <f t="shared" si="0"/>
        <v>29.215384615384615</v>
      </c>
      <c r="O165" s="2">
        <v>56970</v>
      </c>
      <c r="P165" s="7">
        <v>42005</v>
      </c>
      <c r="S165" s="1" t="s">
        <v>316</v>
      </c>
    </row>
    <row r="166" spans="1:20" x14ac:dyDescent="0.25">
      <c r="A166" s="1" t="s">
        <v>415</v>
      </c>
      <c r="B166" s="1" t="s">
        <v>375</v>
      </c>
      <c r="C166" s="19" t="s">
        <v>411</v>
      </c>
      <c r="D166" s="1">
        <v>3000</v>
      </c>
      <c r="E166" s="16" t="s">
        <v>251</v>
      </c>
      <c r="F166" s="16" t="s">
        <v>357</v>
      </c>
      <c r="J166" s="7">
        <v>34213</v>
      </c>
      <c r="N166" s="2">
        <f t="shared" si="0"/>
        <v>50.201451282051281</v>
      </c>
      <c r="O166" s="2">
        <v>97892.83</v>
      </c>
      <c r="P166" s="7">
        <v>42005</v>
      </c>
      <c r="S166" s="1" t="s">
        <v>316</v>
      </c>
    </row>
    <row r="167" spans="1:20" x14ac:dyDescent="0.25">
      <c r="A167" s="1" t="s">
        <v>415</v>
      </c>
      <c r="B167" s="1" t="s">
        <v>375</v>
      </c>
      <c r="C167" s="19" t="s">
        <v>411</v>
      </c>
      <c r="D167" s="1">
        <v>2900</v>
      </c>
      <c r="E167" s="20" t="s">
        <v>255</v>
      </c>
      <c r="F167" s="20" t="s">
        <v>362</v>
      </c>
      <c r="J167" s="7">
        <v>30164</v>
      </c>
      <c r="N167" s="2">
        <f>O167/(20*52)</f>
        <v>14.630076923076924</v>
      </c>
      <c r="O167" s="2">
        <v>15215.28</v>
      </c>
      <c r="P167" s="7">
        <v>42005</v>
      </c>
      <c r="S167" s="1" t="s">
        <v>316</v>
      </c>
      <c r="T167" t="s">
        <v>374</v>
      </c>
    </row>
    <row r="168" spans="1:20" x14ac:dyDescent="0.25">
      <c r="A168" s="1" t="s">
        <v>415</v>
      </c>
      <c r="B168" s="1" t="s">
        <v>375</v>
      </c>
      <c r="C168" s="19" t="s">
        <v>411</v>
      </c>
      <c r="D168" s="1">
        <v>3600</v>
      </c>
      <c r="E168" s="20" t="s">
        <v>23</v>
      </c>
      <c r="F168" s="20" t="s">
        <v>239</v>
      </c>
      <c r="J168" s="7">
        <v>32552</v>
      </c>
      <c r="N168" s="2">
        <f t="shared" si="0"/>
        <v>31.943261538461538</v>
      </c>
      <c r="O168" s="2">
        <v>62289.36</v>
      </c>
      <c r="P168" s="7">
        <v>42005</v>
      </c>
      <c r="S168" s="1" t="s">
        <v>316</v>
      </c>
    </row>
    <row r="169" spans="1:20" x14ac:dyDescent="0.25">
      <c r="A169" s="1" t="s">
        <v>415</v>
      </c>
      <c r="B169" s="1" t="s">
        <v>375</v>
      </c>
      <c r="C169" s="19" t="s">
        <v>411</v>
      </c>
      <c r="D169" s="1">
        <v>27032</v>
      </c>
      <c r="E169" s="20" t="s">
        <v>149</v>
      </c>
      <c r="F169" s="20" t="s">
        <v>363</v>
      </c>
      <c r="J169" s="7">
        <v>39720</v>
      </c>
      <c r="N169" s="2">
        <f t="shared" si="0"/>
        <v>29.215384615384615</v>
      </c>
      <c r="O169" s="2">
        <v>56970</v>
      </c>
      <c r="P169" s="7">
        <v>42005</v>
      </c>
      <c r="S169" s="1" t="s">
        <v>316</v>
      </c>
    </row>
    <row r="170" spans="1:20" x14ac:dyDescent="0.25">
      <c r="A170" s="1" t="s">
        <v>415</v>
      </c>
      <c r="B170" s="1" t="s">
        <v>375</v>
      </c>
      <c r="C170" s="19" t="s">
        <v>411</v>
      </c>
      <c r="D170" s="1">
        <v>27075</v>
      </c>
      <c r="E170" s="20" t="s">
        <v>364</v>
      </c>
      <c r="F170" s="20" t="s">
        <v>365</v>
      </c>
      <c r="J170" s="7">
        <v>42200</v>
      </c>
      <c r="N170" s="2">
        <f t="shared" si="0"/>
        <v>26.725128205128204</v>
      </c>
      <c r="O170" s="2">
        <v>52114</v>
      </c>
      <c r="P170" s="7">
        <v>42217</v>
      </c>
      <c r="S170" s="1" t="s">
        <v>316</v>
      </c>
    </row>
    <row r="171" spans="1:20" x14ac:dyDescent="0.25">
      <c r="A171" s="1" t="s">
        <v>415</v>
      </c>
      <c r="B171" s="1" t="s">
        <v>375</v>
      </c>
      <c r="C171" s="19" t="s">
        <v>411</v>
      </c>
      <c r="D171" s="1">
        <v>1200</v>
      </c>
      <c r="E171" s="20" t="s">
        <v>356</v>
      </c>
      <c r="F171" s="20" t="s">
        <v>366</v>
      </c>
      <c r="J171" s="7">
        <v>36829</v>
      </c>
      <c r="N171" s="2">
        <f t="shared" si="0"/>
        <v>20.299200000000003</v>
      </c>
      <c r="O171" s="2">
        <v>39583.440000000002</v>
      </c>
      <c r="P171" s="7">
        <v>42005</v>
      </c>
      <c r="S171" s="1" t="s">
        <v>316</v>
      </c>
    </row>
    <row r="172" spans="1:20" x14ac:dyDescent="0.25">
      <c r="A172" s="1" t="s">
        <v>415</v>
      </c>
      <c r="B172" s="1" t="s">
        <v>375</v>
      </c>
      <c r="C172" s="19" t="s">
        <v>411</v>
      </c>
      <c r="D172" s="1">
        <v>19000</v>
      </c>
      <c r="E172" s="20" t="s">
        <v>176</v>
      </c>
      <c r="F172" s="20" t="s">
        <v>367</v>
      </c>
      <c r="J172" s="1" t="s">
        <v>376</v>
      </c>
      <c r="N172" s="2">
        <f>O172/(30*52)</f>
        <v>19.514461538461539</v>
      </c>
      <c r="O172" s="2">
        <v>30442.560000000001</v>
      </c>
      <c r="P172" s="7">
        <v>42005</v>
      </c>
      <c r="S172" s="1" t="s">
        <v>316</v>
      </c>
    </row>
    <row r="173" spans="1:20" x14ac:dyDescent="0.25">
      <c r="A173" s="27" t="s">
        <v>416</v>
      </c>
      <c r="B173" s="1" t="s">
        <v>375</v>
      </c>
      <c r="C173" s="19" t="s">
        <v>411</v>
      </c>
      <c r="D173" s="1">
        <v>27056</v>
      </c>
      <c r="E173" t="s">
        <v>370</v>
      </c>
      <c r="F173" t="s">
        <v>371</v>
      </c>
      <c r="J173" s="7">
        <v>41428</v>
      </c>
      <c r="K173" s="7">
        <v>42264</v>
      </c>
      <c r="L173" s="1" t="s">
        <v>284</v>
      </c>
      <c r="N173" s="2">
        <f>O173/(37.5*52)</f>
        <v>58.974153846153847</v>
      </c>
      <c r="O173" s="2">
        <v>114999.6</v>
      </c>
      <c r="P173" s="7">
        <v>42005</v>
      </c>
      <c r="Q173" s="7">
        <v>42278</v>
      </c>
      <c r="R173" s="7"/>
      <c r="S173" s="1" t="s">
        <v>316</v>
      </c>
    </row>
    <row r="174" spans="1:20" x14ac:dyDescent="0.25">
      <c r="A174" s="27" t="s">
        <v>416</v>
      </c>
      <c r="B174" s="1" t="s">
        <v>375</v>
      </c>
      <c r="C174" s="19" t="s">
        <v>411</v>
      </c>
      <c r="D174" s="1">
        <v>7400</v>
      </c>
      <c r="E174" t="s">
        <v>372</v>
      </c>
      <c r="F174" t="s">
        <v>373</v>
      </c>
      <c r="J174" s="7">
        <v>35436</v>
      </c>
      <c r="K174" s="7">
        <v>42216</v>
      </c>
      <c r="L174" s="1" t="s">
        <v>284</v>
      </c>
      <c r="N174" s="2">
        <f>O174/(37.5*52)</f>
        <v>50.201476923076925</v>
      </c>
      <c r="O174" s="2">
        <v>97892.88</v>
      </c>
      <c r="P174" s="7">
        <v>42005</v>
      </c>
      <c r="Q174" s="7">
        <v>42217</v>
      </c>
      <c r="R174" s="7"/>
      <c r="S174" s="1" t="s">
        <v>316</v>
      </c>
    </row>
    <row r="176" spans="1:20" x14ac:dyDescent="0.25">
      <c r="A176" s="17" t="s">
        <v>410</v>
      </c>
      <c r="Q176" s="7"/>
      <c r="R176" s="7"/>
    </row>
    <row r="177" spans="1:6" x14ac:dyDescent="0.25">
      <c r="A177" s="1" t="s">
        <v>415</v>
      </c>
      <c r="B177" s="19" t="s">
        <v>381</v>
      </c>
      <c r="C177" s="19" t="s">
        <v>413</v>
      </c>
      <c r="D177" s="1">
        <v>20018</v>
      </c>
      <c r="E177" t="s">
        <v>68</v>
      </c>
      <c r="F177" t="s">
        <v>38</v>
      </c>
    </row>
    <row r="178" spans="1:6" x14ac:dyDescent="0.25">
      <c r="A178" s="1" t="s">
        <v>415</v>
      </c>
      <c r="B178" s="19" t="s">
        <v>381</v>
      </c>
      <c r="C178" s="19" t="s">
        <v>413</v>
      </c>
      <c r="D178" s="1">
        <v>5601</v>
      </c>
      <c r="E178" t="s">
        <v>179</v>
      </c>
      <c r="F178" t="s">
        <v>89</v>
      </c>
    </row>
    <row r="179" spans="1:6" x14ac:dyDescent="0.25">
      <c r="A179" s="1" t="s">
        <v>415</v>
      </c>
      <c r="B179" s="19" t="s">
        <v>381</v>
      </c>
      <c r="C179" s="19" t="s">
        <v>413</v>
      </c>
      <c r="D179" s="1">
        <v>300300</v>
      </c>
      <c r="E179" t="s">
        <v>185</v>
      </c>
      <c r="F179" t="s">
        <v>11</v>
      </c>
    </row>
    <row r="180" spans="1:6" x14ac:dyDescent="0.25">
      <c r="A180" s="1" t="s">
        <v>415</v>
      </c>
      <c r="B180" s="19" t="s">
        <v>381</v>
      </c>
      <c r="C180" s="19" t="s">
        <v>413</v>
      </c>
      <c r="D180" s="1">
        <v>16804</v>
      </c>
      <c r="E180" t="s">
        <v>185</v>
      </c>
      <c r="F180" t="s">
        <v>173</v>
      </c>
    </row>
    <row r="181" spans="1:6" x14ac:dyDescent="0.25">
      <c r="A181" s="1" t="s">
        <v>415</v>
      </c>
      <c r="B181" s="19" t="s">
        <v>381</v>
      </c>
      <c r="C181" s="19" t="s">
        <v>413</v>
      </c>
      <c r="D181" s="1">
        <v>300179</v>
      </c>
      <c r="E181" t="s">
        <v>74</v>
      </c>
      <c r="F181" t="s">
        <v>73</v>
      </c>
    </row>
    <row r="182" spans="1:6" x14ac:dyDescent="0.25">
      <c r="A182" s="1" t="s">
        <v>415</v>
      </c>
      <c r="B182" s="19" t="s">
        <v>381</v>
      </c>
      <c r="C182" s="19" t="s">
        <v>413</v>
      </c>
      <c r="D182" s="1">
        <v>300313</v>
      </c>
      <c r="E182" t="s">
        <v>150</v>
      </c>
      <c r="F182" t="s">
        <v>149</v>
      </c>
    </row>
    <row r="183" spans="1:6" x14ac:dyDescent="0.25">
      <c r="A183" s="1" t="s">
        <v>415</v>
      </c>
      <c r="B183" s="19" t="s">
        <v>381</v>
      </c>
      <c r="C183" s="19" t="s">
        <v>413</v>
      </c>
      <c r="D183" s="1">
        <v>300092</v>
      </c>
      <c r="E183" t="s">
        <v>196</v>
      </c>
      <c r="F183" t="s">
        <v>15</v>
      </c>
    </row>
  </sheetData>
  <sortState ref="A58:S134">
    <sortCondition ref="F58:F134"/>
    <sortCondition ref="E58:E134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Full Year-No Changes</vt:lpstr>
      <vt:lpstr>Non-Full Year or Changes</vt:lpstr>
      <vt:lpstr>xCensus</vt:lpstr>
      <vt:lpstr>xEmployee Salary by Job Title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Margie Ziegler</dc:creator>
  <cp:lastModifiedBy>Suzanne Harvey</cp:lastModifiedBy>
  <dcterms:created xsi:type="dcterms:W3CDTF">2016-02-02T19:16:27Z</dcterms:created>
  <dcterms:modified xsi:type="dcterms:W3CDTF">2016-03-23T15:53:53Z</dcterms:modified>
</cp:coreProperties>
</file>